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 activeTab="1"/>
  </bookViews>
  <sheets>
    <sheet name="POA 2021" sheetId="6" r:id="rId1"/>
    <sheet name="POA 2021 (2)" sheetId="7" r:id="rId2"/>
    <sheet name="COSTOS" sheetId="2" r:id="rId3"/>
  </sheets>
  <definedNames>
    <definedName name="_xlnm.Print_Area" localSheetId="0">'POA 2021'!$A$51:$BF$93</definedName>
    <definedName name="_xlnm.Print_Area" localSheetId="1">'POA 2021 (2)'!$B$52:$BF$93</definedName>
  </definedNames>
  <calcPr calcId="152511"/>
</workbook>
</file>

<file path=xl/calcChain.xml><?xml version="1.0" encoding="utf-8"?>
<calcChain xmlns="http://schemas.openxmlformats.org/spreadsheetml/2006/main">
  <c r="AZ76" i="7" l="1"/>
  <c r="AV76" i="7"/>
  <c r="AR76" i="7"/>
  <c r="AN76" i="7"/>
  <c r="G10" i="2"/>
  <c r="L10" i="2"/>
  <c r="BD76" i="7"/>
  <c r="BF74" i="7" s="1"/>
  <c r="BD72" i="7"/>
  <c r="BF70" i="7" s="1"/>
  <c r="BD68" i="7"/>
  <c r="BF66" i="7" s="1"/>
  <c r="BD66" i="7"/>
  <c r="BD64" i="7"/>
  <c r="BF62" i="7" s="1"/>
  <c r="BD60" i="7"/>
  <c r="BF58" i="7" s="1"/>
  <c r="BD72" i="6"/>
  <c r="BD66" i="6"/>
  <c r="BD68" i="6"/>
  <c r="BF66" i="6"/>
  <c r="BD60" i="6"/>
  <c r="BF58" i="6"/>
  <c r="BD76" i="6"/>
  <c r="BF74" i="6"/>
  <c r="BF70" i="6"/>
  <c r="BD64" i="6"/>
  <c r="BF62" i="6"/>
  <c r="K10" i="2"/>
  <c r="K12" i="2"/>
  <c r="K13" i="2"/>
  <c r="K14" i="2"/>
  <c r="K15" i="2"/>
  <c r="K16" i="2"/>
  <c r="K17" i="2"/>
  <c r="K18" i="2"/>
  <c r="K19" i="2"/>
  <c r="K20" i="2"/>
  <c r="K21" i="2"/>
  <c r="K11" i="2"/>
  <c r="C22" i="2"/>
  <c r="D10" i="2"/>
  <c r="J10" i="2"/>
  <c r="D11" i="2"/>
  <c r="G11" i="2"/>
  <c r="J11" i="2"/>
  <c r="D12" i="2"/>
  <c r="G12" i="2"/>
  <c r="J12" i="2"/>
  <c r="D13" i="2"/>
  <c r="G13" i="2"/>
  <c r="J13" i="2"/>
  <c r="D14" i="2"/>
  <c r="G14" i="2"/>
  <c r="J14" i="2"/>
  <c r="D15" i="2"/>
  <c r="G15" i="2"/>
  <c r="J15" i="2"/>
  <c r="D16" i="2"/>
  <c r="G16" i="2"/>
  <c r="J16" i="2"/>
  <c r="D17" i="2"/>
  <c r="G17" i="2"/>
  <c r="J17" i="2"/>
  <c r="D18" i="2"/>
  <c r="G18" i="2"/>
  <c r="J18" i="2"/>
  <c r="D19" i="2"/>
  <c r="G19" i="2"/>
  <c r="J19" i="2"/>
  <c r="D20" i="2"/>
  <c r="G20" i="2"/>
  <c r="J20" i="2"/>
  <c r="D21" i="2"/>
  <c r="G21" i="2"/>
  <c r="J21" i="2"/>
  <c r="I22" i="2"/>
  <c r="F22" i="2"/>
  <c r="J22" i="2"/>
  <c r="K22" i="2"/>
  <c r="L19" i="2"/>
  <c r="L15" i="2"/>
  <c r="L11" i="2"/>
  <c r="L16" i="2"/>
  <c r="L17" i="2"/>
  <c r="L18" i="2"/>
  <c r="L14" i="2"/>
  <c r="L21" i="2"/>
  <c r="L13" i="2"/>
  <c r="L20" i="2"/>
  <c r="L12" i="2"/>
  <c r="D22" i="2"/>
  <c r="G22" i="2"/>
  <c r="L22" i="2"/>
</calcChain>
</file>

<file path=xl/sharedStrings.xml><?xml version="1.0" encoding="utf-8"?>
<sst xmlns="http://schemas.openxmlformats.org/spreadsheetml/2006/main" count="294" uniqueCount="105">
  <si>
    <t>PRESIDENCIA MUNICIPAL DE SALAMANCA, GUANAJUATO</t>
  </si>
  <si>
    <t>FIRMES EN LA VERDAD</t>
  </si>
  <si>
    <t>GOBIERNO MUNICIPAL 2018-2021</t>
  </si>
  <si>
    <t>EJE DE GOBIERNO:  ECONOMIA</t>
  </si>
  <si>
    <t>OBJETIVO :  Fortalecer la industria local, comercio y servicios de Salamanca propiciando el incremento de la inversión y el empleo.</t>
  </si>
  <si>
    <t>LÍNEA DE ACCIÓN: Desarrollar proyectos de impulso y fortalecimiento al comercio local.</t>
  </si>
  <si>
    <t>PROGRAMA: Contar con un Rastro eficiente en el Municipio de Salamanca</t>
  </si>
  <si>
    <t>Recepción de Ganado Vacuno</t>
  </si>
  <si>
    <t xml:space="preserve">META: </t>
  </si>
  <si>
    <t>UNIDAD DE MEDIDA:</t>
  </si>
  <si>
    <t>EVIDENCIA:</t>
  </si>
  <si>
    <t>Recepción de Ganado Porcino</t>
  </si>
  <si>
    <t>Recepcion de Ganado Ovino-Caprino</t>
  </si>
  <si>
    <t>Atención Oportuna (días)</t>
  </si>
  <si>
    <t>Calendario Anual</t>
  </si>
  <si>
    <t>Ingresos Recaudados Mensuales (Tesorería)</t>
  </si>
  <si>
    <t>RESULTADO: Satisfacer las necesidades de los Ciudadanos  en cuanto a la provisión de Servicios Públicos de Calidad.</t>
  </si>
  <si>
    <t>ÁREA RESPONSABLE:  Dirección de Rastro Municipal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</si>
  <si>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</si>
  <si>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</si>
  <si>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</si>
  <si>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</si>
  <si>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</si>
  <si>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</si>
  <si>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</si>
  <si>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</si>
  <si>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</si>
  <si>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</si>
  <si>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</si>
  <si>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</si>
  <si>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</si>
  <si>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</si>
  <si>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</si>
  <si>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</si>
  <si>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Recepción de Ganado</t>
  </si>
  <si>
    <t>P</t>
  </si>
  <si>
    <t>R</t>
  </si>
  <si>
    <t xml:space="preserve">Introductores </t>
  </si>
  <si>
    <t xml:space="preserve">Ingresos Recaudados 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</si>
  <si>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</si>
  <si>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</si>
  <si>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</si>
  <si>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</si>
  <si>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</si>
  <si>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</si>
  <si>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 xml:space="preserve">SELLO DE LA DEPENDENCIA </t>
  </si>
  <si>
    <t>SELLO DE LA DEPENDENCIA</t>
  </si>
  <si>
    <t>ELABORÓ</t>
  </si>
  <si>
    <t>APROBÓ</t>
  </si>
  <si>
    <t>PROGRAMA</t>
  </si>
  <si>
    <t>INDICADOR</t>
  </si>
  <si>
    <t>TOTAL</t>
  </si>
  <si>
    <t>PORCENTAJE</t>
  </si>
  <si>
    <t>Avance</t>
  </si>
  <si>
    <t xml:space="preserve">INGRESOS RECAUDADOS MENSUALES </t>
  </si>
  <si>
    <t>PR=</t>
  </si>
  <si>
    <t>Programación de Resultados</t>
  </si>
  <si>
    <t>AR=</t>
  </si>
  <si>
    <t>Avance Real</t>
  </si>
  <si>
    <t>DIRECTOR GENERAL DE SERVICIOS PUBLICOS MUNICIPALES</t>
  </si>
  <si>
    <t>ELABORO</t>
  </si>
  <si>
    <t>C. DAVID OLIVARES BALTAZAR</t>
  </si>
  <si>
    <r>
      <rPr>
        <b/>
        <sz val="10"/>
        <color theme="9" tint="-0.249977111117893"/>
        <rFont val="Calibri"/>
        <family val="2"/>
        <scheme val="minor"/>
      </rPr>
      <t>***NOTA=</t>
    </r>
    <r>
      <rPr>
        <sz val="10"/>
        <color theme="1"/>
        <rFont val="Calibri"/>
        <family val="2"/>
        <scheme val="minor"/>
      </rPr>
      <t xml:space="preserve"> Por cada mes aparecen 4 cuadros los cuales representan las 4 semanas de cada mes.</t>
    </r>
  </si>
  <si>
    <t>MES</t>
  </si>
  <si>
    <t>INGRESO MENSUAL VACUNO</t>
  </si>
  <si>
    <t xml:space="preserve"> INGRESO  MENSUAL PORCINO</t>
  </si>
  <si>
    <t xml:space="preserve">INGRESO MENSUAL CAPRINO Y OVINO </t>
  </si>
  <si>
    <t>TOTAL DE CABEZAS DE GANADO</t>
  </si>
  <si>
    <t>TOTAL DE INGRESOS</t>
  </si>
  <si>
    <t>DIRECCION DE RASTRO MUNICIPAL</t>
  </si>
  <si>
    <t xml:space="preserve">M.V.Z. SAÚL ARÉVALO RAMÍREZ </t>
  </si>
  <si>
    <t>COSTO POR UNIDAD
VACUNO</t>
  </si>
  <si>
    <t>COSTO POR UNIDAD
PORCINO</t>
  </si>
  <si>
    <t>COSTO POR UNIDAD
OVINO -  CAPRINO</t>
  </si>
  <si>
    <t>RASTRO MUNICIPAL,  SALAMANCA GUANAJUATO</t>
  </si>
  <si>
    <t>GOBIERNO MUNICIPAL 2018 - 2021</t>
  </si>
  <si>
    <t xml:space="preserve">RECEPCIÓN DE GANADO VACUNO POR MES </t>
  </si>
  <si>
    <t xml:space="preserve">RECEPCIÓN DE GANADO PORCINO POR MES </t>
  </si>
  <si>
    <t xml:space="preserve">RECEPCIÓN DE GANADO OVINO- CAPRINO POR MES </t>
  </si>
  <si>
    <t xml:space="preserve">ATENCIÓN OPORTUNA </t>
  </si>
  <si>
    <t>M.V.Z. DAVID PÉREZ ALVARADO</t>
  </si>
  <si>
    <t>_______________________________________</t>
  </si>
  <si>
    <t>____________________________________________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</si>
  <si>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</si>
  <si>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</si>
  <si>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PROGRAMA OPERATIVO ANUAL (POA) 2021</t>
  </si>
  <si>
    <t>PROGRAMACIÓN DE RESULTADOS 2021</t>
  </si>
  <si>
    <t xml:space="preserve">INDICADOR 1 : </t>
  </si>
  <si>
    <t xml:space="preserve">INDICADOR 2: </t>
  </si>
  <si>
    <t xml:space="preserve">INDICADOR 3 : </t>
  </si>
  <si>
    <t xml:space="preserve">INDICADOR 4 : </t>
  </si>
  <si>
    <t xml:space="preserve">INDICADOR 5: </t>
  </si>
  <si>
    <t>Canales</t>
  </si>
  <si>
    <t>Reporte diario y/o recibo de pago</t>
  </si>
  <si>
    <t>META 2021</t>
  </si>
  <si>
    <t>Días laborados</t>
  </si>
  <si>
    <t>Ingreso en pesos</t>
  </si>
  <si>
    <t>PROGRAMACIÓN DE RESULTADOS    ENERO- DICIEMBRE 2021</t>
  </si>
  <si>
    <t>RECEPCION DE GANADO VACUNO
(cabezas)</t>
  </si>
  <si>
    <t>RECEPCION DE GANADO PORCINO
(cabezas)</t>
  </si>
  <si>
    <t>RECEPCION DE GANADO OVINO - CAPRINO
(cabezas)</t>
  </si>
  <si>
    <t>DIRECTOR DE RASTRO MUNICIPAL</t>
  </si>
  <si>
    <t>DIRECTOR GENERAL DE SERVICIOS PÚBLICOS MUNICIPALES</t>
  </si>
  <si>
    <t xml:space="preserve">DIRECTOR  GENERAL DE SERVICIOS PÚBLICOS MUNICIPALES </t>
  </si>
  <si>
    <t xml:space="preserve">M.V.Z. DAVID PÉREZ ALVARADO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</si>
</sst>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color theme="3" tint="-0.249977111117893"/>
      <name val="Arial"/>
      <family val="2"/>
    </font>
    <font>
      <sz val="12"/>
      <color indexed="16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7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  <font>
      <b/>
      <sz val="10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rgb="FFC3AF17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10" fillId="4" borderId="10" xfId="0" applyFont="1" applyFill="1" applyBorder="1" applyAlignment="1"/>
    <xf numFmtId="0" fontId="10" fillId="4" borderId="1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0" fontId="7" fillId="0" borderId="0" xfId="0" applyFont="1"/>
    <xf numFmtId="0" fontId="17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22" xfId="0" applyFont="1" applyBorder="1"/>
    <xf numFmtId="0" fontId="0" fillId="0" borderId="0" xfId="0" applyFont="1" applyBorder="1"/>
    <xf numFmtId="0" fontId="0" fillId="0" borderId="0" xfId="0" applyFont="1" applyBorder="1" applyAlignment="1"/>
    <xf numFmtId="0" fontId="19" fillId="0" borderId="0" xfId="0" applyFont="1" applyAlignment="1">
      <alignment horizontal="center"/>
    </xf>
    <xf numFmtId="0" fontId="2" fillId="13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4" borderId="15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2" fillId="0" borderId="27" xfId="0" applyFont="1" applyFill="1" applyBorder="1"/>
    <xf numFmtId="0" fontId="2" fillId="14" borderId="27" xfId="0" applyFont="1" applyFill="1" applyBorder="1"/>
    <xf numFmtId="0" fontId="2" fillId="0" borderId="24" xfId="0" applyFont="1" applyFill="1" applyBorder="1"/>
    <xf numFmtId="0" fontId="12" fillId="6" borderId="0" xfId="0" applyFont="1" applyFill="1"/>
    <xf numFmtId="0" fontId="12" fillId="0" borderId="0" xfId="0" applyFont="1" applyAlignment="1"/>
    <xf numFmtId="0" fontId="7" fillId="0" borderId="0" xfId="0" applyFont="1" applyAlignment="1"/>
    <xf numFmtId="0" fontId="12" fillId="7" borderId="0" xfId="0" applyFont="1" applyFill="1"/>
    <xf numFmtId="0" fontId="7" fillId="8" borderId="0" xfId="0" applyFont="1" applyFill="1"/>
    <xf numFmtId="0" fontId="12" fillId="0" borderId="0" xfId="0" applyFont="1" applyAlignment="1">
      <alignment wrapText="1"/>
    </xf>
    <xf numFmtId="0" fontId="2" fillId="0" borderId="0" xfId="0" applyFont="1" applyFill="1" applyAlignment="1">
      <alignment horizontal="center"/>
    </xf>
    <xf numFmtId="0" fontId="2" fillId="14" borderId="28" xfId="0" applyFont="1" applyFill="1" applyBorder="1"/>
    <xf numFmtId="0" fontId="2" fillId="0" borderId="35" xfId="0" applyFont="1" applyFill="1" applyBorder="1"/>
    <xf numFmtId="0" fontId="2" fillId="14" borderId="35" xfId="0" applyFont="1" applyFill="1" applyBorder="1"/>
    <xf numFmtId="0" fontId="2" fillId="0" borderId="36" xfId="0" applyFont="1" applyFill="1" applyBorder="1"/>
    <xf numFmtId="0" fontId="16" fillId="0" borderId="1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30" fillId="14" borderId="43" xfId="0" applyFont="1" applyFill="1" applyBorder="1" applyAlignment="1">
      <alignment horizontal="center" vertical="center" wrapText="1"/>
    </xf>
    <xf numFmtId="44" fontId="2" fillId="0" borderId="41" xfId="1" applyFont="1" applyFill="1" applyBorder="1" applyAlignment="1">
      <alignment horizontal="center" vertical="center"/>
    </xf>
    <xf numFmtId="44" fontId="2" fillId="0" borderId="42" xfId="1" applyFont="1" applyFill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/>
    </xf>
    <xf numFmtId="0" fontId="30" fillId="14" borderId="45" xfId="0" applyFont="1" applyFill="1" applyBorder="1" applyAlignment="1">
      <alignment horizontal="center" vertical="center" wrapText="1"/>
    </xf>
    <xf numFmtId="0" fontId="30" fillId="17" borderId="49" xfId="0" applyFont="1" applyFill="1" applyBorder="1" applyAlignment="1">
      <alignment horizontal="center" vertical="center" wrapText="1"/>
    </xf>
    <xf numFmtId="0" fontId="31" fillId="16" borderId="47" xfId="0" applyNumberFormat="1" applyFont="1" applyFill="1" applyBorder="1" applyAlignment="1">
      <alignment horizontal="center" vertical="center" wrapText="1"/>
    </xf>
    <xf numFmtId="44" fontId="31" fillId="16" borderId="47" xfId="0" applyNumberFormat="1" applyFont="1" applyFill="1" applyBorder="1" applyAlignment="1">
      <alignment horizontal="center" vertical="center" wrapText="1"/>
    </xf>
    <xf numFmtId="0" fontId="31" fillId="16" borderId="47" xfId="0" applyFont="1" applyFill="1" applyBorder="1" applyAlignment="1">
      <alignment horizontal="center" vertical="center"/>
    </xf>
    <xf numFmtId="0" fontId="13" fillId="6" borderId="32" xfId="0" applyFont="1" applyFill="1" applyBorder="1"/>
    <xf numFmtId="0" fontId="13" fillId="6" borderId="15" xfId="0" applyFont="1" applyFill="1" applyBorder="1"/>
    <xf numFmtId="0" fontId="14" fillId="6" borderId="15" xfId="0" applyFont="1" applyFill="1" applyBorder="1"/>
    <xf numFmtId="0" fontId="2" fillId="6" borderId="15" xfId="0" applyFont="1" applyFill="1" applyBorder="1"/>
    <xf numFmtId="0" fontId="15" fillId="7" borderId="34" xfId="0" applyFont="1" applyFill="1" applyBorder="1"/>
    <xf numFmtId="0" fontId="15" fillId="7" borderId="35" xfId="0" applyFont="1" applyFill="1" applyBorder="1"/>
    <xf numFmtId="0" fontId="2" fillId="7" borderId="35" xfId="0" applyFont="1" applyFill="1" applyBorder="1"/>
    <xf numFmtId="0" fontId="2" fillId="7" borderId="25" xfId="0" applyFont="1" applyFill="1" applyBorder="1"/>
    <xf numFmtId="0" fontId="2" fillId="7" borderId="27" xfId="0" applyFont="1" applyFill="1" applyBorder="1"/>
    <xf numFmtId="0" fontId="2" fillId="7" borderId="34" xfId="0" applyFont="1" applyFill="1" applyBorder="1"/>
    <xf numFmtId="44" fontId="32" fillId="0" borderId="42" xfId="1" applyFont="1" applyFill="1" applyBorder="1" applyAlignment="1">
      <alignment horizontal="center" vertical="center"/>
    </xf>
    <xf numFmtId="44" fontId="32" fillId="0" borderId="20" xfId="1" applyFont="1" applyFill="1" applyBorder="1" applyAlignment="1">
      <alignment horizontal="center" vertical="center"/>
    </xf>
    <xf numFmtId="44" fontId="32" fillId="0" borderId="41" xfId="1" applyFont="1" applyFill="1" applyBorder="1" applyAlignment="1">
      <alignment horizontal="center" vertical="center"/>
    </xf>
    <xf numFmtId="44" fontId="32" fillId="0" borderId="28" xfId="1" applyFont="1" applyFill="1" applyBorder="1" applyAlignment="1">
      <alignment horizontal="center" vertical="center"/>
    </xf>
    <xf numFmtId="44" fontId="31" fillId="16" borderId="51" xfId="0" applyNumberFormat="1" applyFont="1" applyFill="1" applyBorder="1" applyAlignment="1">
      <alignment horizontal="center" vertical="center" wrapText="1"/>
    </xf>
    <xf numFmtId="164" fontId="31" fillId="16" borderId="9" xfId="0" applyNumberFormat="1" applyFont="1" applyFill="1" applyBorder="1" applyAlignment="1">
      <alignment horizontal="center" vertical="center"/>
    </xf>
    <xf numFmtId="164" fontId="8" fillId="15" borderId="44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6" borderId="33" xfId="0" applyFont="1" applyFill="1" applyBorder="1"/>
    <xf numFmtId="0" fontId="2" fillId="0" borderId="0" xfId="0" applyFont="1" applyAlignment="1">
      <alignment horizontal="right"/>
    </xf>
    <xf numFmtId="0" fontId="0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34" xfId="0" applyFont="1" applyFill="1" applyBorder="1"/>
    <xf numFmtId="0" fontId="15" fillId="2" borderId="34" xfId="0" applyFont="1" applyFill="1" applyBorder="1"/>
    <xf numFmtId="0" fontId="15" fillId="2" borderId="35" xfId="0" applyFont="1" applyFill="1" applyBorder="1"/>
    <xf numFmtId="0" fontId="2" fillId="2" borderId="35" xfId="0" applyFont="1" applyFill="1" applyBorder="1"/>
    <xf numFmtId="0" fontId="2" fillId="2" borderId="25" xfId="0" applyFont="1" applyFill="1" applyBorder="1"/>
    <xf numFmtId="0" fontId="2" fillId="2" borderId="27" xfId="0" applyFont="1" applyFill="1" applyBorder="1"/>
    <xf numFmtId="0" fontId="2" fillId="2" borderId="36" xfId="0" applyFont="1" applyFill="1" applyBorder="1"/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3" fontId="31" fillId="16" borderId="47" xfId="0" applyNumberFormat="1" applyFont="1" applyFill="1" applyBorder="1" applyAlignment="1">
      <alignment horizontal="center" vertical="center" wrapText="1"/>
    </xf>
    <xf numFmtId="3" fontId="31" fillId="16" borderId="47" xfId="0" applyNumberFormat="1" applyFont="1" applyFill="1" applyBorder="1" applyAlignment="1">
      <alignment horizontal="center" vertical="center"/>
    </xf>
    <xf numFmtId="3" fontId="31" fillId="16" borderId="50" xfId="0" applyNumberFormat="1" applyFont="1" applyFill="1" applyBorder="1" applyAlignment="1">
      <alignment horizontal="center" vertical="center"/>
    </xf>
    <xf numFmtId="3" fontId="33" fillId="0" borderId="28" xfId="0" applyNumberFormat="1" applyFont="1" applyFill="1" applyBorder="1" applyAlignment="1">
      <alignment horizontal="center" vertical="center"/>
    </xf>
    <xf numFmtId="3" fontId="33" fillId="0" borderId="20" xfId="0" applyNumberFormat="1" applyFont="1" applyFill="1" applyBorder="1" applyAlignment="1">
      <alignment horizontal="center" vertical="center"/>
    </xf>
    <xf numFmtId="3" fontId="33" fillId="0" borderId="29" xfId="0" applyNumberFormat="1" applyFont="1" applyFill="1" applyBorder="1" applyAlignment="1">
      <alignment horizontal="center" vertical="center"/>
    </xf>
    <xf numFmtId="3" fontId="33" fillId="0" borderId="24" xfId="0" applyNumberFormat="1" applyFont="1" applyFill="1" applyBorder="1" applyAlignment="1">
      <alignment horizontal="center" vertical="center"/>
    </xf>
    <xf numFmtId="3" fontId="33" fillId="0" borderId="42" xfId="0" applyNumberFormat="1" applyFont="1" applyFill="1" applyBorder="1" applyAlignment="1">
      <alignment horizontal="center" vertical="center"/>
    </xf>
    <xf numFmtId="3" fontId="33" fillId="0" borderId="46" xfId="0" applyNumberFormat="1" applyFont="1" applyFill="1" applyBorder="1" applyAlignment="1">
      <alignment horizontal="center" vertical="center"/>
    </xf>
    <xf numFmtId="3" fontId="2" fillId="18" borderId="28" xfId="0" applyNumberFormat="1" applyFont="1" applyFill="1" applyBorder="1" applyAlignment="1">
      <alignment horizontal="center" vertical="center"/>
    </xf>
    <xf numFmtId="3" fontId="2" fillId="18" borderId="20" xfId="0" applyNumberFormat="1" applyFont="1" applyFill="1" applyBorder="1" applyAlignment="1">
      <alignment horizontal="center" vertical="center"/>
    </xf>
    <xf numFmtId="3" fontId="2" fillId="18" borderId="27" xfId="0" applyNumberFormat="1" applyFont="1" applyFill="1" applyBorder="1" applyAlignment="1">
      <alignment horizontal="center" vertical="center"/>
    </xf>
    <xf numFmtId="0" fontId="14" fillId="14" borderId="15" xfId="0" applyFont="1" applyFill="1" applyBorder="1"/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" fontId="25" fillId="12" borderId="20" xfId="0" applyNumberFormat="1" applyFont="1" applyFill="1" applyBorder="1" applyAlignment="1">
      <alignment horizontal="center" vertical="center"/>
    </xf>
    <xf numFmtId="0" fontId="25" fillId="12" borderId="20" xfId="0" applyNumberFormat="1" applyFont="1" applyFill="1" applyBorder="1" applyAlignment="1">
      <alignment horizontal="center" vertical="center"/>
    </xf>
    <xf numFmtId="3" fontId="25" fillId="12" borderId="24" xfId="0" applyNumberFormat="1" applyFont="1" applyFill="1" applyBorder="1" applyAlignment="1">
      <alignment horizontal="center" vertical="center" wrapText="1"/>
    </xf>
    <xf numFmtId="0" fontId="25" fillId="12" borderId="25" xfId="0" applyNumberFormat="1" applyFont="1" applyFill="1" applyBorder="1" applyAlignment="1">
      <alignment horizontal="center" vertical="center" wrapText="1"/>
    </xf>
    <xf numFmtId="0" fontId="25" fillId="12" borderId="26" xfId="0" applyNumberFormat="1" applyFont="1" applyFill="1" applyBorder="1" applyAlignment="1">
      <alignment horizontal="center" vertical="center" wrapText="1"/>
    </xf>
    <xf numFmtId="0" fontId="25" fillId="12" borderId="1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0" fontId="25" fillId="12" borderId="20" xfId="0" applyNumberFormat="1" applyFont="1" applyFill="1" applyBorder="1" applyAlignment="1">
      <alignment horizontal="center" vertical="center" wrapText="1"/>
    </xf>
    <xf numFmtId="3" fontId="25" fillId="12" borderId="20" xfId="0" applyNumberFormat="1" applyFont="1" applyFill="1" applyBorder="1" applyAlignment="1">
      <alignment horizontal="center" vertical="center" wrapText="1"/>
    </xf>
    <xf numFmtId="3" fontId="25" fillId="11" borderId="20" xfId="0" applyNumberFormat="1" applyFont="1" applyFill="1" applyBorder="1" applyAlignment="1">
      <alignment horizontal="center" vertical="center" wrapText="1"/>
    </xf>
    <xf numFmtId="0" fontId="25" fillId="11" borderId="20" xfId="0" applyNumberFormat="1" applyFont="1" applyFill="1" applyBorder="1" applyAlignment="1">
      <alignment horizontal="center" vertical="center" wrapText="1"/>
    </xf>
    <xf numFmtId="3" fontId="25" fillId="11" borderId="24" xfId="0" applyNumberFormat="1" applyFont="1" applyFill="1" applyBorder="1" applyAlignment="1">
      <alignment horizontal="center" vertical="center" wrapText="1"/>
    </xf>
    <xf numFmtId="0" fontId="25" fillId="11" borderId="25" xfId="0" applyNumberFormat="1" applyFont="1" applyFill="1" applyBorder="1" applyAlignment="1">
      <alignment horizontal="center" vertical="center" wrapText="1"/>
    </xf>
    <xf numFmtId="0" fontId="25" fillId="11" borderId="26" xfId="0" applyNumberFormat="1" applyFont="1" applyFill="1" applyBorder="1" applyAlignment="1">
      <alignment horizontal="center" vertical="center" wrapText="1"/>
    </xf>
    <xf numFmtId="0" fontId="25" fillId="11" borderId="17" xfId="0" applyNumberFormat="1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 wrapText="1"/>
    </xf>
    <xf numFmtId="0" fontId="25" fillId="12" borderId="20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 wrapText="1"/>
    </xf>
    <xf numFmtId="3" fontId="25" fillId="11" borderId="25" xfId="0" applyNumberFormat="1" applyFont="1" applyFill="1" applyBorder="1" applyAlignment="1">
      <alignment horizontal="center" vertical="center" wrapText="1"/>
    </xf>
    <xf numFmtId="3" fontId="25" fillId="11" borderId="26" xfId="0" applyNumberFormat="1" applyFont="1" applyFill="1" applyBorder="1" applyAlignment="1">
      <alignment horizontal="center" vertical="center" wrapText="1"/>
    </xf>
    <xf numFmtId="3" fontId="25" fillId="11" borderId="17" xfId="0" applyNumberFormat="1" applyFont="1" applyFill="1" applyBorder="1" applyAlignment="1">
      <alignment horizontal="center" vertical="center" wrapText="1"/>
    </xf>
    <xf numFmtId="3" fontId="25" fillId="12" borderId="25" xfId="0" applyNumberFormat="1" applyFont="1" applyFill="1" applyBorder="1" applyAlignment="1">
      <alignment horizontal="center" vertical="center" wrapText="1"/>
    </xf>
    <xf numFmtId="3" fontId="25" fillId="12" borderId="26" xfId="0" applyNumberFormat="1" applyFont="1" applyFill="1" applyBorder="1" applyAlignment="1">
      <alignment horizontal="center" vertical="center" wrapText="1"/>
    </xf>
    <xf numFmtId="3" fontId="25" fillId="12" borderId="17" xfId="0" applyNumberFormat="1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25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/>
    </xf>
    <xf numFmtId="0" fontId="23" fillId="10" borderId="25" xfId="0" applyFont="1" applyFill="1" applyBorder="1" applyAlignment="1">
      <alignment horizontal="center" vertical="center"/>
    </xf>
    <xf numFmtId="0" fontId="23" fillId="10" borderId="26" xfId="0" applyFont="1" applyFill="1" applyBorder="1" applyAlignment="1">
      <alignment horizontal="center" vertical="center"/>
    </xf>
    <xf numFmtId="0" fontId="23" fillId="10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9" borderId="2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5" borderId="14" xfId="0" applyFont="1" applyFill="1" applyBorder="1" applyAlignment="1">
      <alignment horizontal="left" vertical="center" wrapText="1"/>
    </xf>
    <xf numFmtId="0" fontId="18" fillId="5" borderId="3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28" fillId="16" borderId="48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28" fillId="16" borderId="48" xfId="0" applyFont="1" applyFill="1" applyBorder="1" applyAlignment="1">
      <alignment horizontal="center" vertical="center"/>
    </xf>
    <xf numFmtId="0" fontId="28" fillId="16" borderId="10" xfId="0" applyFont="1" applyFill="1" applyBorder="1" applyAlignment="1">
      <alignment horizontal="center" vertical="center"/>
    </xf>
    <xf numFmtId="0" fontId="29" fillId="16" borderId="48" xfId="0" applyFont="1" applyFill="1" applyBorder="1" applyAlignment="1">
      <alignment horizontal="center" vertical="center" wrapText="1"/>
    </xf>
    <xf numFmtId="0" fontId="29" fillId="16" borderId="10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16" borderId="5" xfId="0" applyFont="1" applyFill="1" applyBorder="1" applyAlignment="1">
      <alignment horizontal="center" vertical="center" wrapText="1"/>
    </xf>
    <xf numFmtId="0" fontId="19" fillId="16" borderId="48" xfId="0" applyFont="1" applyFill="1" applyBorder="1" applyAlignment="1">
      <alignment horizontal="center" vertical="center" wrapText="1"/>
    </xf>
    <xf numFmtId="0" fontId="19" fillId="16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9525</xdr:colOff>
      <xdr:row>0</xdr:row>
      <xdr:rowOff>104776</xdr:rowOff>
    </xdr:from>
    <xdr:to>
      <xdr:col>57</xdr:col>
      <xdr:colOff>50801</xdr:colOff>
      <xdr:row>8</xdr:row>
      <xdr:rowOff>47626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25" y="104776"/>
          <a:ext cx="1193801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463551</xdr:colOff>
      <xdr:row>1</xdr:row>
      <xdr:rowOff>63501</xdr:rowOff>
    </xdr:from>
    <xdr:to>
      <xdr:col>9</xdr:col>
      <xdr:colOff>152401</xdr:colOff>
      <xdr:row>8</xdr:row>
      <xdr:rowOff>114301</xdr:rowOff>
    </xdr:to>
    <xdr:pic>
      <xdr:nvPicPr>
        <xdr:cNvPr id="3" name="Imagen 2" descr="C:\Users\Equipo02\Downloads\POA 1 (1)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1" y="263526"/>
          <a:ext cx="4203700" cy="173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9525</xdr:colOff>
      <xdr:row>0</xdr:row>
      <xdr:rowOff>104776</xdr:rowOff>
    </xdr:from>
    <xdr:to>
      <xdr:col>57</xdr:col>
      <xdr:colOff>50801</xdr:colOff>
      <xdr:row>8</xdr:row>
      <xdr:rowOff>47626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E43D6A9E-07A3-449B-ADE7-99548090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25" y="104776"/>
          <a:ext cx="1041401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463551</xdr:colOff>
      <xdr:row>1</xdr:row>
      <xdr:rowOff>63501</xdr:rowOff>
    </xdr:from>
    <xdr:to>
      <xdr:col>9</xdr:col>
      <xdr:colOff>152401</xdr:colOff>
      <xdr:row>8</xdr:row>
      <xdr:rowOff>114301</xdr:rowOff>
    </xdr:to>
    <xdr:pic>
      <xdr:nvPicPr>
        <xdr:cNvPr id="3" name="Imagen 2" descr="C:\Users\Equipo02\Downloads\POA 1 (1).jpg">
          <a:extLst>
            <a:ext uri="{FF2B5EF4-FFF2-40B4-BE49-F238E27FC236}">
              <a16:creationId xmlns:a16="http://schemas.microsoft.com/office/drawing/2014/main" xmlns="" id="{05F54749-8E90-42D8-A593-BB41BBD7904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1" y="263526"/>
          <a:ext cx="3289300" cy="173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2</xdr:col>
      <xdr:colOff>809625</xdr:colOff>
      <xdr:row>4</xdr:row>
      <xdr:rowOff>19050</xdr:rowOff>
    </xdr:to>
    <xdr:pic>
      <xdr:nvPicPr>
        <xdr:cNvPr id="2" name="Imagen 1" descr="C:\Users\Equipo02\Downloads\POA 1 (1)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0"/>
          <a:ext cx="20955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114301</xdr:colOff>
      <xdr:row>0</xdr:row>
      <xdr:rowOff>19050</xdr:rowOff>
    </xdr:from>
    <xdr:to>
      <xdr:col>10</xdr:col>
      <xdr:colOff>647700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1" y="19050"/>
          <a:ext cx="533399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I92"/>
  <sheetViews>
    <sheetView topLeftCell="A43" workbookViewId="0">
      <selection activeCell="BG72" sqref="BG72"/>
    </sheetView>
  </sheetViews>
  <sheetFormatPr baseColWidth="10" defaultColWidth="9.140625" defaultRowHeight="15" x14ac:dyDescent="0.25"/>
  <cols>
    <col min="1" max="1" width="2.7109375" customWidth="1"/>
    <col min="2" max="2" width="4.28515625" customWidth="1"/>
    <col min="3" max="3" width="25.42578125" customWidth="1"/>
    <col min="4" max="4" width="3.7109375" customWidth="1"/>
    <col min="5" max="19" width="2.7109375" customWidth="1"/>
    <col min="20" max="20" width="2.5703125" customWidth="1"/>
    <col min="21" max="51" width="2.7109375" customWidth="1"/>
    <col min="52" max="52" width="2.85546875" customWidth="1"/>
    <col min="53" max="54" width="2.7109375" customWidth="1"/>
    <col min="55" max="55" width="2.5703125" customWidth="1"/>
    <col min="56" max="56" width="2.7109375" customWidth="1"/>
    <col min="57" max="57" width="7" customWidth="1"/>
    <col min="58" max="58" width="10.7109375" customWidth="1"/>
  </cols>
  <sheetData>
    <row r="1" spans="1:5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  <c r="AS3" s="4"/>
      <c r="AT3" s="4"/>
      <c r="AU3" s="4"/>
      <c r="AV3" s="4"/>
      <c r="AW3" s="5"/>
      <c r="AX3" s="1"/>
      <c r="AY3" s="1"/>
      <c r="AZ3" s="1"/>
      <c r="BA3" s="1"/>
      <c r="BB3" s="1"/>
      <c r="BC3" s="1"/>
      <c r="BD3" s="1"/>
      <c r="BE3" s="1"/>
      <c r="BF3" s="1"/>
    </row>
    <row r="4" spans="1:58" ht="23.25" x14ac:dyDescent="0.35">
      <c r="A4" s="1"/>
      <c r="B4" s="1"/>
      <c r="C4" s="24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7"/>
      <c r="V4" s="7"/>
      <c r="W4" s="247" t="s">
        <v>1</v>
      </c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5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23.25" x14ac:dyDescent="0.35">
      <c r="A5" s="1"/>
      <c r="B5" s="1"/>
      <c r="C5" s="24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/>
      <c r="P5" s="5"/>
      <c r="Q5" s="5"/>
      <c r="R5" s="5"/>
      <c r="S5" s="5"/>
      <c r="T5" s="6"/>
      <c r="U5" s="7"/>
      <c r="V5" s="7"/>
      <c r="W5" s="247" t="s">
        <v>2</v>
      </c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5"/>
      <c r="AV5" s="5"/>
      <c r="AW5" s="1"/>
      <c r="AX5" s="1"/>
      <c r="AY5" s="1"/>
      <c r="AZ5" s="1"/>
      <c r="BA5" s="1"/>
      <c r="BB5" s="1"/>
      <c r="BC5" s="112"/>
      <c r="BD5" s="112"/>
      <c r="BE5" s="112"/>
      <c r="BF5" s="1"/>
    </row>
    <row r="6" spans="1:58" ht="15.75" x14ac:dyDescent="0.25">
      <c r="A6" s="1"/>
      <c r="B6" s="1"/>
      <c r="C6" s="24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  <c r="P6" s="5"/>
      <c r="Q6" s="4"/>
      <c r="R6" s="4"/>
      <c r="S6" s="4"/>
      <c r="AX6" s="1"/>
      <c r="AY6" s="1"/>
      <c r="AZ6" s="1"/>
      <c r="BA6" s="1"/>
      <c r="BB6" s="1"/>
      <c r="BC6" s="112"/>
      <c r="BD6" s="112"/>
      <c r="BE6" s="112"/>
      <c r="BF6" s="1"/>
    </row>
    <row r="7" spans="1:58" ht="15.75" x14ac:dyDescent="0.25">
      <c r="A7" s="1"/>
      <c r="B7" s="1"/>
      <c r="C7" s="2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5"/>
      <c r="R7" s="5"/>
      <c r="S7" s="5"/>
      <c r="AX7" s="1"/>
      <c r="AY7" s="1"/>
      <c r="AZ7" s="1"/>
      <c r="BA7" s="1"/>
      <c r="BB7" s="1"/>
      <c r="BC7" s="112"/>
      <c r="BD7" s="112"/>
      <c r="BE7" s="112"/>
      <c r="BF7" s="1"/>
    </row>
    <row r="8" spans="1:58" ht="15.75" x14ac:dyDescent="0.25">
      <c r="A8" s="1"/>
      <c r="B8" s="1"/>
      <c r="C8" s="24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"/>
      <c r="P8" s="5"/>
      <c r="Q8" s="5"/>
      <c r="R8" s="5"/>
      <c r="S8" s="5"/>
      <c r="AX8" s="1"/>
      <c r="AY8" s="1"/>
      <c r="AZ8" s="1"/>
      <c r="BA8" s="1"/>
      <c r="BB8" s="1"/>
      <c r="BC8" s="112"/>
      <c r="BD8" s="112"/>
      <c r="BE8" s="112"/>
      <c r="BF8" s="1"/>
    </row>
    <row r="9" spans="1:58" ht="15.75" x14ac:dyDescent="0.25">
      <c r="A9" s="1"/>
      <c r="B9" s="1"/>
      <c r="C9" s="24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1"/>
      <c r="AX9" s="1"/>
      <c r="AY9" s="1"/>
      <c r="AZ9" s="1"/>
      <c r="BA9" s="1"/>
      <c r="BB9" s="1"/>
      <c r="BC9" s="112"/>
      <c r="BD9" s="112"/>
      <c r="BE9" s="112"/>
      <c r="BF9" s="1"/>
    </row>
    <row r="10" spans="1:58" ht="15.75" x14ac:dyDescent="0.25">
      <c r="A10" s="1"/>
      <c r="B10" s="248" t="s">
        <v>85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ht="16.5" thickBot="1" x14ac:dyDescent="0.3">
      <c r="A11" s="1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ht="15.75" x14ac:dyDescent="0.25">
      <c r="A12" s="1"/>
      <c r="B12" s="249" t="s">
        <v>3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1"/>
    </row>
    <row r="13" spans="1:58" ht="16.5" thickBot="1" x14ac:dyDescent="0.3">
      <c r="A13" s="1"/>
      <c r="B13" s="252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4"/>
    </row>
    <row r="14" spans="1:58" ht="26.25" customHeight="1" thickBot="1" x14ac:dyDescent="0.3">
      <c r="A14" s="1"/>
      <c r="B14" s="255" t="s">
        <v>4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7"/>
    </row>
    <row r="15" spans="1:58" ht="26.25" customHeight="1" thickBot="1" x14ac:dyDescent="0.3">
      <c r="A15" s="1"/>
      <c r="B15" s="255" t="s">
        <v>5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7"/>
    </row>
    <row r="16" spans="1:58" ht="26.25" customHeight="1" thickBot="1" x14ac:dyDescent="0.3">
      <c r="A16" s="1"/>
      <c r="B16" s="208" t="s">
        <v>6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10"/>
    </row>
    <row r="17" spans="1:58" ht="32.25" customHeight="1" thickBot="1" x14ac:dyDescent="0.3">
      <c r="A17" s="1"/>
      <c r="B17" s="222" t="s">
        <v>87</v>
      </c>
      <c r="C17" s="224"/>
      <c r="D17" s="225" t="s">
        <v>7</v>
      </c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7"/>
      <c r="Q17" s="223" t="s">
        <v>8</v>
      </c>
      <c r="R17" s="223"/>
      <c r="S17" s="223"/>
      <c r="T17" s="223"/>
      <c r="U17" s="223"/>
      <c r="V17" s="238">
        <v>18000</v>
      </c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40"/>
      <c r="AH17" s="222" t="s">
        <v>9</v>
      </c>
      <c r="AI17" s="223"/>
      <c r="AJ17" s="223"/>
      <c r="AK17" s="223"/>
      <c r="AL17" s="223"/>
      <c r="AM17" s="223"/>
      <c r="AN17" s="223"/>
      <c r="AO17" s="223"/>
      <c r="AP17" s="224"/>
      <c r="AQ17" s="241" t="s">
        <v>92</v>
      </c>
      <c r="AR17" s="242"/>
      <c r="AS17" s="242"/>
      <c r="AT17" s="242"/>
      <c r="AU17" s="242"/>
      <c r="AV17" s="243"/>
      <c r="AW17" s="202" t="s">
        <v>10</v>
      </c>
      <c r="AX17" s="203"/>
      <c r="AY17" s="203"/>
      <c r="AZ17" s="203"/>
      <c r="BA17" s="203"/>
      <c r="BB17" s="204"/>
      <c r="BC17" s="205" t="s">
        <v>93</v>
      </c>
      <c r="BD17" s="206"/>
      <c r="BE17" s="206"/>
      <c r="BF17" s="207"/>
    </row>
    <row r="18" spans="1:58" ht="32.25" customHeight="1" thickBot="1" x14ac:dyDescent="0.3">
      <c r="A18" s="1"/>
      <c r="B18" s="208" t="s">
        <v>88</v>
      </c>
      <c r="C18" s="210"/>
      <c r="D18" s="205" t="s">
        <v>11</v>
      </c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7"/>
      <c r="Q18" s="208" t="s">
        <v>8</v>
      </c>
      <c r="R18" s="209"/>
      <c r="S18" s="209"/>
      <c r="T18" s="209"/>
      <c r="U18" s="210"/>
      <c r="V18" s="244">
        <v>26400</v>
      </c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5"/>
      <c r="AH18" s="208" t="s">
        <v>9</v>
      </c>
      <c r="AI18" s="209"/>
      <c r="AJ18" s="209"/>
      <c r="AK18" s="209"/>
      <c r="AL18" s="209"/>
      <c r="AM18" s="209"/>
      <c r="AN18" s="209"/>
      <c r="AO18" s="209"/>
      <c r="AP18" s="210"/>
      <c r="AQ18" s="205" t="s">
        <v>92</v>
      </c>
      <c r="AR18" s="206"/>
      <c r="AS18" s="206"/>
      <c r="AT18" s="206"/>
      <c r="AU18" s="206"/>
      <c r="AV18" s="207"/>
      <c r="AW18" s="228" t="s">
        <v>10</v>
      </c>
      <c r="AX18" s="229"/>
      <c r="AY18" s="229"/>
      <c r="AZ18" s="229"/>
      <c r="BA18" s="229"/>
      <c r="BB18" s="230"/>
      <c r="BC18" s="205" t="s">
        <v>93</v>
      </c>
      <c r="BD18" s="206"/>
      <c r="BE18" s="206"/>
      <c r="BF18" s="207"/>
    </row>
    <row r="19" spans="1:58" ht="32.25" customHeight="1" thickBot="1" x14ac:dyDescent="0.3">
      <c r="A19" s="1"/>
      <c r="B19" s="208" t="s">
        <v>89</v>
      </c>
      <c r="C19" s="210"/>
      <c r="D19" s="205" t="s">
        <v>12</v>
      </c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7"/>
      <c r="Q19" s="208" t="s">
        <v>8</v>
      </c>
      <c r="R19" s="209"/>
      <c r="S19" s="209"/>
      <c r="T19" s="209"/>
      <c r="U19" s="210"/>
      <c r="V19" s="236">
        <v>600</v>
      </c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7"/>
      <c r="AH19" s="208" t="s">
        <v>9</v>
      </c>
      <c r="AI19" s="209"/>
      <c r="AJ19" s="209"/>
      <c r="AK19" s="209"/>
      <c r="AL19" s="209"/>
      <c r="AM19" s="209"/>
      <c r="AN19" s="209"/>
      <c r="AO19" s="209"/>
      <c r="AP19" s="210"/>
      <c r="AQ19" s="205" t="s">
        <v>92</v>
      </c>
      <c r="AR19" s="206"/>
      <c r="AS19" s="206"/>
      <c r="AT19" s="206"/>
      <c r="AU19" s="206"/>
      <c r="AV19" s="207"/>
      <c r="AW19" s="228" t="s">
        <v>10</v>
      </c>
      <c r="AX19" s="229"/>
      <c r="AY19" s="229"/>
      <c r="AZ19" s="229"/>
      <c r="BA19" s="229"/>
      <c r="BB19" s="230"/>
      <c r="BC19" s="205" t="s">
        <v>93</v>
      </c>
      <c r="BD19" s="206"/>
      <c r="BE19" s="206"/>
      <c r="BF19" s="207"/>
    </row>
    <row r="20" spans="1:58" ht="32.25" customHeight="1" thickBot="1" x14ac:dyDescent="0.3">
      <c r="A20" s="1"/>
      <c r="B20" s="208" t="s">
        <v>90</v>
      </c>
      <c r="C20" s="210"/>
      <c r="D20" s="205" t="s">
        <v>13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8" t="s">
        <v>8</v>
      </c>
      <c r="R20" s="209"/>
      <c r="S20" s="209"/>
      <c r="T20" s="209"/>
      <c r="U20" s="210"/>
      <c r="V20" s="231">
        <v>297</v>
      </c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2"/>
      <c r="AH20" s="233" t="s">
        <v>9</v>
      </c>
      <c r="AI20" s="234"/>
      <c r="AJ20" s="234"/>
      <c r="AK20" s="234"/>
      <c r="AL20" s="234"/>
      <c r="AM20" s="234"/>
      <c r="AN20" s="234"/>
      <c r="AO20" s="234"/>
      <c r="AP20" s="235"/>
      <c r="AQ20" s="205" t="s">
        <v>95</v>
      </c>
      <c r="AR20" s="206"/>
      <c r="AS20" s="206"/>
      <c r="AT20" s="206"/>
      <c r="AU20" s="206"/>
      <c r="AV20" s="207"/>
      <c r="AW20" s="228" t="s">
        <v>10</v>
      </c>
      <c r="AX20" s="229"/>
      <c r="AY20" s="229"/>
      <c r="AZ20" s="229"/>
      <c r="BA20" s="229"/>
      <c r="BB20" s="230"/>
      <c r="BC20" s="205" t="s">
        <v>14</v>
      </c>
      <c r="BD20" s="206"/>
      <c r="BE20" s="206"/>
      <c r="BF20" s="207"/>
    </row>
    <row r="21" spans="1:58" ht="32.25" customHeight="1" thickBot="1" x14ac:dyDescent="0.3">
      <c r="A21" s="1"/>
      <c r="B21" s="208" t="s">
        <v>91</v>
      </c>
      <c r="C21" s="210"/>
      <c r="D21" s="205" t="s">
        <v>15</v>
      </c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8" t="s">
        <v>8</v>
      </c>
      <c r="R21" s="209"/>
      <c r="S21" s="209"/>
      <c r="T21" s="209"/>
      <c r="U21" s="210"/>
      <c r="V21" s="220">
        <v>5508000</v>
      </c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1"/>
      <c r="AH21" s="222" t="s">
        <v>9</v>
      </c>
      <c r="AI21" s="223"/>
      <c r="AJ21" s="223"/>
      <c r="AK21" s="223"/>
      <c r="AL21" s="223"/>
      <c r="AM21" s="223"/>
      <c r="AN21" s="223"/>
      <c r="AO21" s="223"/>
      <c r="AP21" s="224"/>
      <c r="AQ21" s="225" t="s">
        <v>96</v>
      </c>
      <c r="AR21" s="226"/>
      <c r="AS21" s="226"/>
      <c r="AT21" s="226"/>
      <c r="AU21" s="226"/>
      <c r="AV21" s="227"/>
      <c r="AW21" s="202" t="s">
        <v>10</v>
      </c>
      <c r="AX21" s="203"/>
      <c r="AY21" s="203"/>
      <c r="AZ21" s="203"/>
      <c r="BA21" s="203"/>
      <c r="BB21" s="204"/>
      <c r="BC21" s="205" t="s">
        <v>93</v>
      </c>
      <c r="BD21" s="206"/>
      <c r="BE21" s="206"/>
      <c r="BF21" s="207"/>
    </row>
    <row r="22" spans="1:58" ht="26.25" customHeight="1" thickBot="1" x14ac:dyDescent="0.3">
      <c r="A22" s="1"/>
      <c r="B22" s="208" t="s">
        <v>16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10"/>
    </row>
    <row r="23" spans="1:58" ht="26.25" customHeight="1" thickBot="1" x14ac:dyDescent="0.3">
      <c r="A23" s="1"/>
      <c r="B23" s="211" t="s">
        <v>17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3"/>
    </row>
    <row r="24" spans="1:58" ht="26.25" customHeight="1" thickBot="1" x14ac:dyDescent="0.3">
      <c r="A24" s="1"/>
      <c r="B24" s="214" t="s">
        <v>83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6"/>
      <c r="Z24" s="217" t="s">
        <v>84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9"/>
    </row>
    <row r="25" spans="1:58" ht="16.5" thickBot="1" x14ac:dyDescent="0.3">
      <c r="A25" s="1"/>
      <c r="B25" s="199" t="s">
        <v>18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1"/>
    </row>
    <row r="26" spans="1:58" ht="16.5" thickBot="1" x14ac:dyDescent="0.3">
      <c r="A26" s="1"/>
      <c r="B26" s="8" t="s">
        <v>19</v>
      </c>
      <c r="C26" s="9" t="s">
        <v>20</v>
      </c>
      <c r="D26" s="24"/>
      <c r="E26" s="190" t="s">
        <v>21</v>
      </c>
      <c r="F26" s="191"/>
      <c r="G26" s="191"/>
      <c r="H26" s="192"/>
      <c r="I26" s="190" t="s">
        <v>22</v>
      </c>
      <c r="J26" s="191"/>
      <c r="K26" s="191"/>
      <c r="L26" s="192"/>
      <c r="M26" s="190" t="s">
        <v>23</v>
      </c>
      <c r="N26" s="191"/>
      <c r="O26" s="191"/>
      <c r="P26" s="192"/>
      <c r="Q26" s="190" t="s">
        <v>24</v>
      </c>
      <c r="R26" s="191"/>
      <c r="S26" s="191"/>
      <c r="T26" s="191"/>
      <c r="U26" s="192"/>
      <c r="V26" s="190" t="s">
        <v>25</v>
      </c>
      <c r="W26" s="191"/>
      <c r="X26" s="191"/>
      <c r="Y26" s="192"/>
      <c r="Z26" s="190" t="s">
        <v>26</v>
      </c>
      <c r="AA26" s="191"/>
      <c r="AB26" s="191"/>
      <c r="AC26" s="192"/>
      <c r="AD26" s="190" t="s">
        <v>27</v>
      </c>
      <c r="AE26" s="191"/>
      <c r="AF26" s="191"/>
      <c r="AG26" s="191"/>
      <c r="AH26" s="192"/>
      <c r="AI26" s="190" t="s">
        <v>28</v>
      </c>
      <c r="AJ26" s="191"/>
      <c r="AK26" s="191"/>
      <c r="AL26" s="192"/>
      <c r="AM26" s="190" t="s">
        <v>29</v>
      </c>
      <c r="AN26" s="191"/>
      <c r="AO26" s="191"/>
      <c r="AP26" s="192"/>
      <c r="AQ26" s="190" t="s">
        <v>30</v>
      </c>
      <c r="AR26" s="191"/>
      <c r="AS26" s="191"/>
      <c r="AT26" s="191"/>
      <c r="AU26" s="192"/>
      <c r="AV26" s="190" t="s">
        <v>31</v>
      </c>
      <c r="AW26" s="191"/>
      <c r="AX26" s="191"/>
      <c r="AY26" s="192"/>
      <c r="AZ26" s="190" t="s">
        <v>32</v>
      </c>
      <c r="BA26" s="191"/>
      <c r="BB26" s="191"/>
      <c r="BC26" s="191"/>
      <c r="BD26" s="192"/>
      <c r="BE26" s="193" t="s">
        <v>33</v>
      </c>
      <c r="BF26" s="194"/>
    </row>
    <row r="27" spans="1:58" ht="15.75" x14ac:dyDescent="0.25">
      <c r="A27" s="1"/>
      <c r="B27" s="195">
        <v>1</v>
      </c>
      <c r="C27" s="197" t="s">
        <v>34</v>
      </c>
      <c r="D27" s="10" t="s">
        <v>35</v>
      </c>
      <c r="E27" s="52"/>
      <c r="F27" s="53"/>
      <c r="G27" s="53"/>
      <c r="H27" s="53"/>
      <c r="I27" s="53"/>
      <c r="J27" s="54"/>
      <c r="K27" s="54"/>
      <c r="L27" s="54"/>
      <c r="M27" s="54"/>
      <c r="N27" s="54"/>
      <c r="O27" s="54"/>
      <c r="P27" s="54"/>
      <c r="Q27" s="110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80"/>
      <c r="BE27" s="182" t="s">
        <v>70</v>
      </c>
      <c r="BF27" s="183"/>
    </row>
    <row r="28" spans="1:58" ht="16.5" thickBot="1" x14ac:dyDescent="0.3">
      <c r="A28" s="1"/>
      <c r="B28" s="196"/>
      <c r="C28" s="198"/>
      <c r="D28" s="41" t="s">
        <v>36</v>
      </c>
      <c r="E28" s="88"/>
      <c r="F28" s="89"/>
      <c r="G28" s="89"/>
      <c r="H28" s="89"/>
      <c r="I28" s="89"/>
      <c r="J28" s="90"/>
      <c r="K28" s="90"/>
      <c r="L28" s="90"/>
      <c r="M28" s="90"/>
      <c r="N28" s="90"/>
      <c r="O28" s="90"/>
      <c r="P28" s="90"/>
      <c r="Q28" s="38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3"/>
      <c r="BE28" s="184"/>
      <c r="BF28" s="185"/>
    </row>
    <row r="29" spans="1:58" ht="15.75" x14ac:dyDescent="0.25">
      <c r="A29" s="1"/>
      <c r="B29" s="178">
        <v>2</v>
      </c>
      <c r="C29" s="180" t="s">
        <v>37</v>
      </c>
      <c r="D29" s="40" t="s">
        <v>35</v>
      </c>
      <c r="E29" s="52"/>
      <c r="F29" s="53"/>
      <c r="G29" s="53"/>
      <c r="H29" s="53"/>
      <c r="I29" s="53"/>
      <c r="J29" s="54"/>
      <c r="K29" s="54"/>
      <c r="L29" s="54"/>
      <c r="M29" s="54"/>
      <c r="N29" s="54"/>
      <c r="O29" s="54"/>
      <c r="P29" s="54"/>
      <c r="Q29" s="110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80"/>
      <c r="BE29" s="182" t="s">
        <v>70</v>
      </c>
      <c r="BF29" s="183"/>
    </row>
    <row r="30" spans="1:58" ht="16.5" thickBot="1" x14ac:dyDescent="0.3">
      <c r="A30" s="1"/>
      <c r="B30" s="179"/>
      <c r="C30" s="181"/>
      <c r="D30" s="42" t="s">
        <v>36</v>
      </c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27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8"/>
      <c r="BE30" s="184"/>
      <c r="BF30" s="185"/>
    </row>
    <row r="31" spans="1:58" ht="15.75" x14ac:dyDescent="0.25">
      <c r="A31" s="1"/>
      <c r="B31" s="178">
        <v>3</v>
      </c>
      <c r="C31" s="187" t="s">
        <v>38</v>
      </c>
      <c r="D31" s="40" t="s">
        <v>35</v>
      </c>
      <c r="E31" s="52"/>
      <c r="F31" s="53"/>
      <c r="G31" s="53"/>
      <c r="H31" s="53"/>
      <c r="I31" s="53"/>
      <c r="J31" s="54"/>
      <c r="K31" s="54"/>
      <c r="L31" s="54"/>
      <c r="M31" s="54"/>
      <c r="N31" s="54"/>
      <c r="O31" s="54"/>
      <c r="P31" s="54"/>
      <c r="Q31" s="110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80"/>
      <c r="BE31" s="182" t="s">
        <v>61</v>
      </c>
      <c r="BF31" s="183"/>
    </row>
    <row r="32" spans="1:58" ht="16.5" thickBot="1" x14ac:dyDescent="0.3">
      <c r="A32" s="1"/>
      <c r="B32" s="186"/>
      <c r="C32" s="187"/>
      <c r="D32" s="25" t="s">
        <v>36</v>
      </c>
      <c r="E32" s="8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9"/>
      <c r="BE32" s="188"/>
      <c r="BF32" s="189"/>
    </row>
    <row r="33" spans="1:58" ht="15.75" x14ac:dyDescent="0.25">
      <c r="A33" s="1"/>
      <c r="B33" s="170" t="s">
        <v>39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2"/>
    </row>
    <row r="34" spans="1:58" ht="16.5" thickBot="1" x14ac:dyDescent="0.3">
      <c r="A34" s="1"/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5"/>
    </row>
    <row r="35" spans="1:5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ht="15.75" x14ac:dyDescent="0.25">
      <c r="A36" s="1"/>
      <c r="B36" s="1"/>
      <c r="C36" s="11"/>
      <c r="D36" s="29"/>
      <c r="E36" s="12" t="s">
        <v>40</v>
      </c>
      <c r="F36" s="176" t="s">
        <v>41</v>
      </c>
      <c r="G36" s="176"/>
      <c r="H36" s="176"/>
      <c r="I36" s="176"/>
      <c r="J36" s="176"/>
      <c r="K36" s="30"/>
      <c r="L36" s="31"/>
      <c r="M36" s="31"/>
      <c r="N36" s="31"/>
      <c r="O36" s="31"/>
      <c r="P36" s="13"/>
      <c r="Q36" s="13" t="s">
        <v>62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"/>
    </row>
    <row r="37" spans="1:58" ht="15.75" x14ac:dyDescent="0.25">
      <c r="A37" s="1"/>
      <c r="B37" s="1"/>
      <c r="C37" s="1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"/>
    </row>
    <row r="38" spans="1:58" ht="15.75" x14ac:dyDescent="0.25">
      <c r="A38" s="1"/>
      <c r="B38" s="1"/>
      <c r="C38" s="11"/>
      <c r="D38" s="32"/>
      <c r="E38" s="12" t="s">
        <v>42</v>
      </c>
      <c r="F38" s="177" t="s">
        <v>43</v>
      </c>
      <c r="G38" s="177"/>
      <c r="H38" s="177"/>
      <c r="I38" s="177"/>
      <c r="J38" s="17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"/>
    </row>
    <row r="39" spans="1:58" ht="15.75" x14ac:dyDescent="0.25">
      <c r="A39" s="1"/>
      <c r="B39" s="1"/>
      <c r="C39" s="11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"/>
    </row>
    <row r="40" spans="1:58" ht="15.75" x14ac:dyDescent="0.25">
      <c r="A40" s="1"/>
      <c r="B40" s="1"/>
      <c r="C40" s="11"/>
      <c r="D40" s="33"/>
      <c r="E40" s="12" t="s">
        <v>44</v>
      </c>
      <c r="F40" s="34"/>
      <c r="G40" s="34"/>
      <c r="H40" s="34"/>
      <c r="I40" s="12"/>
      <c r="J40" s="12"/>
      <c r="K40" s="1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"/>
    </row>
    <row r="41" spans="1:58" ht="15.75" x14ac:dyDescent="0.25">
      <c r="A41" s="1"/>
      <c r="B41" s="1"/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"/>
    </row>
    <row r="42" spans="1:58" ht="15.75" x14ac:dyDescent="0.25">
      <c r="A42" s="1"/>
      <c r="B42" s="1"/>
      <c r="C42" s="11"/>
      <c r="I42" s="14"/>
      <c r="J42" s="15"/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15.75" x14ac:dyDescent="0.25">
      <c r="A44" s="1"/>
      <c r="B44" s="113"/>
      <c r="C44" s="113"/>
      <c r="D44" s="113"/>
      <c r="E44" s="113"/>
      <c r="F44" s="6"/>
      <c r="G44" s="6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6"/>
      <c r="AT44" s="6"/>
      <c r="AU44" s="6"/>
      <c r="AV44" s="6"/>
      <c r="AW44" s="6"/>
      <c r="AX44" s="113"/>
      <c r="AY44" s="113"/>
      <c r="AZ44" s="113"/>
      <c r="BA44" s="113"/>
      <c r="BB44" s="113"/>
      <c r="BC44" s="113"/>
      <c r="BD44" s="113"/>
      <c r="BE44" s="113"/>
      <c r="BF44" s="1"/>
    </row>
    <row r="45" spans="1:58" ht="15.75" x14ac:dyDescent="0.25">
      <c r="A45" s="1"/>
      <c r="B45" s="1"/>
      <c r="C45" s="86" t="s">
        <v>70</v>
      </c>
      <c r="D45" s="18"/>
      <c r="E45" s="18"/>
      <c r="F45" s="5"/>
      <c r="G45" s="5"/>
      <c r="H45" s="114" t="s">
        <v>45</v>
      </c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111" t="s">
        <v>104</v>
      </c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5"/>
      <c r="AT45" s="5"/>
      <c r="AU45" s="5"/>
      <c r="AV45" s="5"/>
      <c r="AW45" s="6"/>
      <c r="AX45" s="114" t="s">
        <v>46</v>
      </c>
      <c r="AY45" s="114"/>
      <c r="AZ45" s="114"/>
      <c r="BA45" s="114"/>
      <c r="BB45" s="114"/>
      <c r="BC45" s="114"/>
      <c r="BD45" s="114"/>
      <c r="BE45" s="114"/>
      <c r="BF45" s="1"/>
    </row>
    <row r="46" spans="1:58" ht="15.75" x14ac:dyDescent="0.25">
      <c r="A46" s="1"/>
      <c r="B46" s="1"/>
      <c r="C46" s="81"/>
      <c r="D46" s="82" t="s">
        <v>101</v>
      </c>
      <c r="E46" s="8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9" t="s">
        <v>103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5.75" x14ac:dyDescent="0.25">
      <c r="A47" s="1"/>
      <c r="C47" s="20" t="s">
        <v>47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12" t="s">
        <v>48</v>
      </c>
      <c r="AJ47" s="112"/>
      <c r="AK47" s="112"/>
      <c r="AL47" s="112"/>
      <c r="AM47" s="112"/>
      <c r="AN47" s="112"/>
      <c r="AO47" s="112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ht="15.75" x14ac:dyDescent="0.25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83"/>
      <c r="AJ48" s="83"/>
      <c r="AK48" s="83"/>
      <c r="AL48" s="83"/>
      <c r="AM48" s="83"/>
      <c r="AN48" s="83"/>
      <c r="AO48" s="83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6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83"/>
      <c r="AJ49" s="83"/>
      <c r="AK49" s="83"/>
      <c r="AL49" s="83"/>
      <c r="AM49" s="83"/>
      <c r="AN49" s="83"/>
      <c r="AO49" s="83"/>
      <c r="AP49" s="1"/>
      <c r="AQ49" s="1"/>
      <c r="AR49" s="1"/>
      <c r="AS49" s="1"/>
      <c r="AT49" s="1"/>
      <c r="AU49" s="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2"/>
      <c r="BI49" s="72"/>
    </row>
    <row r="50" spans="1:61" ht="15.75" x14ac:dyDescent="0.25">
      <c r="A50" s="1"/>
      <c r="B50" s="1"/>
      <c r="C50" s="163"/>
      <c r="D50" s="163"/>
      <c r="E50" s="16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83"/>
      <c r="AJ50" s="83"/>
      <c r="AK50" s="83"/>
      <c r="AL50" s="83"/>
      <c r="AM50" s="83"/>
      <c r="AN50" s="83"/>
      <c r="AO50" s="83"/>
      <c r="AP50" s="1"/>
      <c r="AQ50" s="1"/>
      <c r="AR50" s="1"/>
      <c r="AS50" s="1"/>
      <c r="AT50" s="1"/>
      <c r="AU50" s="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2"/>
      <c r="BH50" s="72"/>
      <c r="BI50" s="72"/>
    </row>
    <row r="51" spans="1:6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2"/>
      <c r="BI51" s="72"/>
    </row>
    <row r="52" spans="1:61" ht="15.75" customHeight="1" x14ac:dyDescent="0.25">
      <c r="A52" s="1"/>
      <c r="B52" s="164" t="s">
        <v>86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6"/>
      <c r="BG52" s="72"/>
      <c r="BH52" s="72"/>
      <c r="BI52" s="72"/>
    </row>
    <row r="53" spans="1:61" ht="15.75" customHeight="1" x14ac:dyDescent="0.25">
      <c r="A53" s="1"/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9"/>
      <c r="BG53" s="72"/>
      <c r="BH53" s="72"/>
      <c r="BI53" s="72"/>
    </row>
    <row r="54" spans="1:61" ht="15.75" customHeight="1" x14ac:dyDescent="0.25">
      <c r="A54" s="1"/>
      <c r="B54" s="150" t="s">
        <v>49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2"/>
      <c r="BG54" s="72"/>
      <c r="BH54" s="72"/>
      <c r="BI54" s="72"/>
    </row>
    <row r="55" spans="1:61" ht="15.75" customHeight="1" x14ac:dyDescent="0.25">
      <c r="A55" s="1"/>
      <c r="B55" s="153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5"/>
      <c r="BG55" s="72"/>
      <c r="BH55" s="72"/>
      <c r="BI55" s="72"/>
    </row>
    <row r="56" spans="1:61" ht="15.75" customHeight="1" x14ac:dyDescent="0.25">
      <c r="A56" s="1"/>
      <c r="B56" s="156" t="s">
        <v>50</v>
      </c>
      <c r="C56" s="156"/>
      <c r="D56" s="156" t="s">
        <v>94</v>
      </c>
      <c r="E56" s="156"/>
      <c r="F56" s="156"/>
      <c r="G56" s="156"/>
      <c r="H56" s="156" t="s">
        <v>21</v>
      </c>
      <c r="I56" s="156"/>
      <c r="J56" s="156"/>
      <c r="K56" s="156"/>
      <c r="L56" s="156" t="s">
        <v>22</v>
      </c>
      <c r="M56" s="156"/>
      <c r="N56" s="156"/>
      <c r="O56" s="156"/>
      <c r="P56" s="156" t="s">
        <v>23</v>
      </c>
      <c r="Q56" s="156"/>
      <c r="R56" s="156"/>
      <c r="S56" s="156"/>
      <c r="T56" s="156" t="s">
        <v>24</v>
      </c>
      <c r="U56" s="156"/>
      <c r="V56" s="156"/>
      <c r="W56" s="156"/>
      <c r="X56" s="156" t="s">
        <v>25</v>
      </c>
      <c r="Y56" s="156"/>
      <c r="Z56" s="156"/>
      <c r="AA56" s="156"/>
      <c r="AB56" s="156" t="s">
        <v>26</v>
      </c>
      <c r="AC56" s="156"/>
      <c r="AD56" s="156"/>
      <c r="AE56" s="156"/>
      <c r="AF56" s="156" t="s">
        <v>27</v>
      </c>
      <c r="AG56" s="156"/>
      <c r="AH56" s="156"/>
      <c r="AI56" s="156"/>
      <c r="AJ56" s="156" t="s">
        <v>28</v>
      </c>
      <c r="AK56" s="156"/>
      <c r="AL56" s="156"/>
      <c r="AM56" s="156"/>
      <c r="AN56" s="156" t="s">
        <v>29</v>
      </c>
      <c r="AO56" s="156"/>
      <c r="AP56" s="156"/>
      <c r="AQ56" s="156"/>
      <c r="AR56" s="156" t="s">
        <v>30</v>
      </c>
      <c r="AS56" s="156"/>
      <c r="AT56" s="156"/>
      <c r="AU56" s="156"/>
      <c r="AV56" s="156" t="s">
        <v>31</v>
      </c>
      <c r="AW56" s="156"/>
      <c r="AX56" s="156"/>
      <c r="AY56" s="156"/>
      <c r="AZ56" s="156" t="s">
        <v>32</v>
      </c>
      <c r="BA56" s="156"/>
      <c r="BB56" s="156"/>
      <c r="BC56" s="156"/>
      <c r="BD56" s="159" t="s">
        <v>51</v>
      </c>
      <c r="BE56" s="160"/>
      <c r="BF56" s="157" t="s">
        <v>52</v>
      </c>
      <c r="BG56" s="72"/>
      <c r="BH56" s="72"/>
      <c r="BI56" s="72"/>
    </row>
    <row r="57" spans="1:61" ht="15.75" x14ac:dyDescent="0.25">
      <c r="A57" s="1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61"/>
      <c r="BE57" s="162"/>
      <c r="BF57" s="158"/>
      <c r="BG57" s="72"/>
      <c r="BH57" s="72"/>
      <c r="BI57" s="72"/>
    </row>
    <row r="58" spans="1:61" ht="15.75" x14ac:dyDescent="0.25">
      <c r="A58" s="1"/>
      <c r="B58" s="123" t="s">
        <v>76</v>
      </c>
      <c r="C58" s="123"/>
      <c r="D58" s="130">
        <v>18000</v>
      </c>
      <c r="E58" s="130"/>
      <c r="F58" s="130"/>
      <c r="G58" s="130"/>
      <c r="H58" s="130">
        <v>1500</v>
      </c>
      <c r="I58" s="130"/>
      <c r="J58" s="130"/>
      <c r="K58" s="130"/>
      <c r="L58" s="130">
        <v>1500</v>
      </c>
      <c r="M58" s="130"/>
      <c r="N58" s="130"/>
      <c r="O58" s="130"/>
      <c r="P58" s="130">
        <v>1500</v>
      </c>
      <c r="Q58" s="130"/>
      <c r="R58" s="130"/>
      <c r="S58" s="130"/>
      <c r="T58" s="130">
        <v>1500</v>
      </c>
      <c r="U58" s="130"/>
      <c r="V58" s="130"/>
      <c r="W58" s="130"/>
      <c r="X58" s="130">
        <v>1500</v>
      </c>
      <c r="Y58" s="130"/>
      <c r="Z58" s="130"/>
      <c r="AA58" s="130"/>
      <c r="AB58" s="130">
        <v>1500</v>
      </c>
      <c r="AC58" s="130"/>
      <c r="AD58" s="130"/>
      <c r="AE58" s="130"/>
      <c r="AF58" s="130">
        <v>1500</v>
      </c>
      <c r="AG58" s="130"/>
      <c r="AH58" s="130"/>
      <c r="AI58" s="130"/>
      <c r="AJ58" s="130">
        <v>1500</v>
      </c>
      <c r="AK58" s="130"/>
      <c r="AL58" s="130"/>
      <c r="AM58" s="130"/>
      <c r="AN58" s="130">
        <v>1500</v>
      </c>
      <c r="AO58" s="130"/>
      <c r="AP58" s="130"/>
      <c r="AQ58" s="130"/>
      <c r="AR58" s="130">
        <v>1500</v>
      </c>
      <c r="AS58" s="130"/>
      <c r="AT58" s="130"/>
      <c r="AU58" s="130"/>
      <c r="AV58" s="129">
        <v>1500</v>
      </c>
      <c r="AW58" s="129"/>
      <c r="AX58" s="129"/>
      <c r="AY58" s="129"/>
      <c r="AZ58" s="129">
        <v>1500</v>
      </c>
      <c r="BA58" s="129"/>
      <c r="BB58" s="129"/>
      <c r="BC58" s="129"/>
      <c r="BD58" s="131">
        <v>18000</v>
      </c>
      <c r="BE58" s="138"/>
      <c r="BF58" s="124">
        <f>BD60*100/BD58</f>
        <v>0</v>
      </c>
      <c r="BG58" s="72"/>
      <c r="BH58" s="72"/>
      <c r="BI58" s="72"/>
    </row>
    <row r="59" spans="1:61" ht="9" customHeight="1" x14ac:dyDescent="0.25">
      <c r="A59" s="1"/>
      <c r="B59" s="123"/>
      <c r="C59" s="123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29"/>
      <c r="AW59" s="129"/>
      <c r="AX59" s="129"/>
      <c r="AY59" s="129"/>
      <c r="AZ59" s="129"/>
      <c r="BA59" s="129"/>
      <c r="BB59" s="129"/>
      <c r="BC59" s="129"/>
      <c r="BD59" s="139"/>
      <c r="BE59" s="140"/>
      <c r="BF59" s="125"/>
      <c r="BG59" s="72"/>
      <c r="BH59" s="72"/>
      <c r="BI59" s="72"/>
    </row>
    <row r="60" spans="1:61" ht="15.75" customHeight="1" x14ac:dyDescent="0.25">
      <c r="A60" s="1"/>
      <c r="B60" s="123"/>
      <c r="C60" s="123"/>
      <c r="D60" s="135" t="s">
        <v>53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5"/>
      <c r="AW60" s="115"/>
      <c r="AX60" s="115"/>
      <c r="AY60" s="115"/>
      <c r="AZ60" s="115"/>
      <c r="BA60" s="115"/>
      <c r="BB60" s="115"/>
      <c r="BC60" s="115"/>
      <c r="BD60" s="117">
        <f>SUM(H60:BC61)</f>
        <v>0</v>
      </c>
      <c r="BE60" s="141"/>
      <c r="BF60" s="125"/>
      <c r="BG60" s="72"/>
      <c r="BH60" s="72"/>
      <c r="BI60" s="72"/>
    </row>
    <row r="61" spans="1:61" ht="9" customHeight="1" x14ac:dyDescent="0.25">
      <c r="A61" s="1"/>
      <c r="B61" s="123"/>
      <c r="C61" s="123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5"/>
      <c r="AW61" s="115"/>
      <c r="AX61" s="115"/>
      <c r="AY61" s="115"/>
      <c r="AZ61" s="115"/>
      <c r="BA61" s="115"/>
      <c r="BB61" s="115"/>
      <c r="BC61" s="115"/>
      <c r="BD61" s="142"/>
      <c r="BE61" s="143"/>
      <c r="BF61" s="126"/>
      <c r="BG61" s="72"/>
      <c r="BH61" s="72"/>
      <c r="BI61" s="72"/>
    </row>
    <row r="62" spans="1:61" ht="15.75" x14ac:dyDescent="0.25">
      <c r="A62" s="1"/>
      <c r="B62" s="123" t="s">
        <v>77</v>
      </c>
      <c r="C62" s="123"/>
      <c r="D62" s="137">
        <v>26400</v>
      </c>
      <c r="E62" s="137"/>
      <c r="F62" s="137"/>
      <c r="G62" s="137"/>
      <c r="H62" s="137">
        <v>2200</v>
      </c>
      <c r="I62" s="137"/>
      <c r="J62" s="137"/>
      <c r="K62" s="137"/>
      <c r="L62" s="144">
        <v>2200</v>
      </c>
      <c r="M62" s="145"/>
      <c r="N62" s="145"/>
      <c r="O62" s="146"/>
      <c r="P62" s="144">
        <v>2200</v>
      </c>
      <c r="Q62" s="145"/>
      <c r="R62" s="145"/>
      <c r="S62" s="146"/>
      <c r="T62" s="144">
        <v>2200</v>
      </c>
      <c r="U62" s="145"/>
      <c r="V62" s="145"/>
      <c r="W62" s="146"/>
      <c r="X62" s="144">
        <v>2200</v>
      </c>
      <c r="Y62" s="145"/>
      <c r="Z62" s="145"/>
      <c r="AA62" s="146"/>
      <c r="AB62" s="144">
        <v>2200</v>
      </c>
      <c r="AC62" s="145"/>
      <c r="AD62" s="145"/>
      <c r="AE62" s="146"/>
      <c r="AF62" s="144">
        <v>2200</v>
      </c>
      <c r="AG62" s="145"/>
      <c r="AH62" s="145"/>
      <c r="AI62" s="146"/>
      <c r="AJ62" s="144">
        <v>2200</v>
      </c>
      <c r="AK62" s="145"/>
      <c r="AL62" s="145"/>
      <c r="AM62" s="146"/>
      <c r="AN62" s="144">
        <v>2200</v>
      </c>
      <c r="AO62" s="145"/>
      <c r="AP62" s="145"/>
      <c r="AQ62" s="146"/>
      <c r="AR62" s="144">
        <v>2200</v>
      </c>
      <c r="AS62" s="145"/>
      <c r="AT62" s="145"/>
      <c r="AU62" s="146"/>
      <c r="AV62" s="144">
        <v>2200</v>
      </c>
      <c r="AW62" s="145"/>
      <c r="AX62" s="145"/>
      <c r="AY62" s="146"/>
      <c r="AZ62" s="144">
        <v>2200</v>
      </c>
      <c r="BA62" s="145"/>
      <c r="BB62" s="145"/>
      <c r="BC62" s="146"/>
      <c r="BD62" s="131">
        <v>26400</v>
      </c>
      <c r="BE62" s="138"/>
      <c r="BF62" s="124">
        <f t="shared" ref="BF62" si="0">BD64*100/BD62</f>
        <v>0</v>
      </c>
      <c r="BG62" s="72"/>
      <c r="BH62" s="72"/>
      <c r="BI62" s="72"/>
    </row>
    <row r="63" spans="1:61" ht="9" customHeight="1" x14ac:dyDescent="0.25">
      <c r="A63" s="1"/>
      <c r="B63" s="123"/>
      <c r="C63" s="123"/>
      <c r="D63" s="137"/>
      <c r="E63" s="137"/>
      <c r="F63" s="137"/>
      <c r="G63" s="137"/>
      <c r="H63" s="137"/>
      <c r="I63" s="137"/>
      <c r="J63" s="137"/>
      <c r="K63" s="137"/>
      <c r="L63" s="147"/>
      <c r="M63" s="148"/>
      <c r="N63" s="148"/>
      <c r="O63" s="149"/>
      <c r="P63" s="147"/>
      <c r="Q63" s="148"/>
      <c r="R63" s="148"/>
      <c r="S63" s="149"/>
      <c r="T63" s="147"/>
      <c r="U63" s="148"/>
      <c r="V63" s="148"/>
      <c r="W63" s="149"/>
      <c r="X63" s="147"/>
      <c r="Y63" s="148"/>
      <c r="Z63" s="148"/>
      <c r="AA63" s="149"/>
      <c r="AB63" s="147"/>
      <c r="AC63" s="148"/>
      <c r="AD63" s="148"/>
      <c r="AE63" s="149"/>
      <c r="AF63" s="147"/>
      <c r="AG63" s="148"/>
      <c r="AH63" s="148"/>
      <c r="AI63" s="149"/>
      <c r="AJ63" s="147"/>
      <c r="AK63" s="148"/>
      <c r="AL63" s="148"/>
      <c r="AM63" s="149"/>
      <c r="AN63" s="147"/>
      <c r="AO63" s="148"/>
      <c r="AP63" s="148"/>
      <c r="AQ63" s="149"/>
      <c r="AR63" s="147"/>
      <c r="AS63" s="148"/>
      <c r="AT63" s="148"/>
      <c r="AU63" s="149"/>
      <c r="AV63" s="147"/>
      <c r="AW63" s="148"/>
      <c r="AX63" s="148"/>
      <c r="AY63" s="149"/>
      <c r="AZ63" s="147"/>
      <c r="BA63" s="148"/>
      <c r="BB63" s="148"/>
      <c r="BC63" s="149"/>
      <c r="BD63" s="139"/>
      <c r="BE63" s="140"/>
      <c r="BF63" s="125"/>
      <c r="BG63" s="72"/>
      <c r="BH63" s="72"/>
      <c r="BI63" s="72"/>
    </row>
    <row r="64" spans="1:61" ht="15.75" customHeight="1" x14ac:dyDescent="0.25">
      <c r="A64" s="1"/>
      <c r="B64" s="123"/>
      <c r="C64" s="123"/>
      <c r="D64" s="135" t="s">
        <v>53</v>
      </c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15"/>
      <c r="AW64" s="115"/>
      <c r="AX64" s="115"/>
      <c r="AY64" s="115"/>
      <c r="AZ64" s="115"/>
      <c r="BA64" s="115"/>
      <c r="BB64" s="115"/>
      <c r="BC64" s="115"/>
      <c r="BD64" s="117">
        <f>SUM(H64:BC65)</f>
        <v>0</v>
      </c>
      <c r="BE64" s="141"/>
      <c r="BF64" s="125"/>
      <c r="BG64" s="72"/>
      <c r="BH64" s="72"/>
      <c r="BI64" s="72"/>
    </row>
    <row r="65" spans="1:61" ht="9" customHeight="1" x14ac:dyDescent="0.25">
      <c r="A65" s="1"/>
      <c r="B65" s="123"/>
      <c r="C65" s="123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15"/>
      <c r="AW65" s="115"/>
      <c r="AX65" s="115"/>
      <c r="AY65" s="115"/>
      <c r="AZ65" s="115"/>
      <c r="BA65" s="115"/>
      <c r="BB65" s="115"/>
      <c r="BC65" s="115"/>
      <c r="BD65" s="142"/>
      <c r="BE65" s="143"/>
      <c r="BF65" s="126"/>
      <c r="BG65" s="72"/>
      <c r="BH65" s="72"/>
      <c r="BI65" s="72"/>
    </row>
    <row r="66" spans="1:61" ht="15.75" x14ac:dyDescent="0.25">
      <c r="A66" s="1"/>
      <c r="B66" s="123" t="s">
        <v>78</v>
      </c>
      <c r="C66" s="123"/>
      <c r="D66" s="137">
        <v>600</v>
      </c>
      <c r="E66" s="137"/>
      <c r="F66" s="137"/>
      <c r="G66" s="137"/>
      <c r="H66" s="137">
        <v>50</v>
      </c>
      <c r="I66" s="137"/>
      <c r="J66" s="137"/>
      <c r="K66" s="137"/>
      <c r="L66" s="137">
        <v>50</v>
      </c>
      <c r="M66" s="137"/>
      <c r="N66" s="137"/>
      <c r="O66" s="137"/>
      <c r="P66" s="137">
        <v>50</v>
      </c>
      <c r="Q66" s="137"/>
      <c r="R66" s="137"/>
      <c r="S66" s="137"/>
      <c r="T66" s="137">
        <v>50</v>
      </c>
      <c r="U66" s="137"/>
      <c r="V66" s="137"/>
      <c r="W66" s="137"/>
      <c r="X66" s="137">
        <v>50</v>
      </c>
      <c r="Y66" s="137"/>
      <c r="Z66" s="137"/>
      <c r="AA66" s="137"/>
      <c r="AB66" s="137">
        <v>50</v>
      </c>
      <c r="AC66" s="137"/>
      <c r="AD66" s="137"/>
      <c r="AE66" s="137"/>
      <c r="AF66" s="137">
        <v>50</v>
      </c>
      <c r="AG66" s="137"/>
      <c r="AH66" s="137"/>
      <c r="AI66" s="137"/>
      <c r="AJ66" s="137">
        <v>50</v>
      </c>
      <c r="AK66" s="137"/>
      <c r="AL66" s="137"/>
      <c r="AM66" s="137"/>
      <c r="AN66" s="137">
        <v>50</v>
      </c>
      <c r="AO66" s="137"/>
      <c r="AP66" s="137"/>
      <c r="AQ66" s="137"/>
      <c r="AR66" s="137">
        <v>50</v>
      </c>
      <c r="AS66" s="137"/>
      <c r="AT66" s="137"/>
      <c r="AU66" s="137"/>
      <c r="AV66" s="129">
        <v>50</v>
      </c>
      <c r="AW66" s="129"/>
      <c r="AX66" s="129"/>
      <c r="AY66" s="129"/>
      <c r="AZ66" s="129">
        <v>50</v>
      </c>
      <c r="BA66" s="129"/>
      <c r="BB66" s="129"/>
      <c r="BC66" s="129"/>
      <c r="BD66" s="131">
        <f>SUM(H66:BC67)</f>
        <v>600</v>
      </c>
      <c r="BE66" s="138"/>
      <c r="BF66" s="124">
        <f>BD68*100/BD66</f>
        <v>0</v>
      </c>
      <c r="BG66" s="72"/>
      <c r="BH66" s="72"/>
      <c r="BI66" s="72"/>
    </row>
    <row r="67" spans="1:61" ht="9" customHeight="1" x14ac:dyDescent="0.25">
      <c r="A67" s="1"/>
      <c r="B67" s="123"/>
      <c r="C67" s="123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29"/>
      <c r="AW67" s="129"/>
      <c r="AX67" s="129"/>
      <c r="AY67" s="129"/>
      <c r="AZ67" s="129"/>
      <c r="BA67" s="129"/>
      <c r="BB67" s="129"/>
      <c r="BC67" s="129"/>
      <c r="BD67" s="139"/>
      <c r="BE67" s="140"/>
      <c r="BF67" s="125"/>
      <c r="BG67" s="72"/>
      <c r="BH67" s="72"/>
      <c r="BI67" s="72"/>
    </row>
    <row r="68" spans="1:61" ht="15.75" customHeight="1" x14ac:dyDescent="0.25">
      <c r="A68" s="1"/>
      <c r="B68" s="123"/>
      <c r="C68" s="123"/>
      <c r="D68" s="135" t="s">
        <v>53</v>
      </c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15"/>
      <c r="AW68" s="115"/>
      <c r="AX68" s="115"/>
      <c r="AY68" s="115"/>
      <c r="AZ68" s="115"/>
      <c r="BA68" s="115"/>
      <c r="BB68" s="115"/>
      <c r="BC68" s="115"/>
      <c r="BD68" s="117">
        <f>SUM(H68:BC69)</f>
        <v>0</v>
      </c>
      <c r="BE68" s="141"/>
      <c r="BF68" s="125"/>
      <c r="BG68" s="72"/>
      <c r="BH68" s="72"/>
      <c r="BI68" s="72"/>
    </row>
    <row r="69" spans="1:61" ht="9" customHeight="1" x14ac:dyDescent="0.25">
      <c r="A69" s="1"/>
      <c r="B69" s="123"/>
      <c r="C69" s="123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15"/>
      <c r="AW69" s="115"/>
      <c r="AX69" s="115"/>
      <c r="AY69" s="115"/>
      <c r="AZ69" s="115"/>
      <c r="BA69" s="115"/>
      <c r="BB69" s="115"/>
      <c r="BC69" s="115"/>
      <c r="BD69" s="142"/>
      <c r="BE69" s="143"/>
      <c r="BF69" s="126"/>
      <c r="BG69" s="72"/>
      <c r="BH69" s="72"/>
      <c r="BI69" s="72"/>
    </row>
    <row r="70" spans="1:61" ht="15.75" x14ac:dyDescent="0.25">
      <c r="A70" s="1"/>
      <c r="B70" s="123" t="s">
        <v>79</v>
      </c>
      <c r="C70" s="123"/>
      <c r="D70" s="137">
        <v>297</v>
      </c>
      <c r="E70" s="137"/>
      <c r="F70" s="137"/>
      <c r="G70" s="137"/>
      <c r="H70" s="137">
        <v>25</v>
      </c>
      <c r="I70" s="137"/>
      <c r="J70" s="137"/>
      <c r="K70" s="137"/>
      <c r="L70" s="137">
        <v>23</v>
      </c>
      <c r="M70" s="137"/>
      <c r="N70" s="137"/>
      <c r="O70" s="137"/>
      <c r="P70" s="137">
        <v>26</v>
      </c>
      <c r="Q70" s="137"/>
      <c r="R70" s="137"/>
      <c r="S70" s="137"/>
      <c r="T70" s="137">
        <v>22</v>
      </c>
      <c r="U70" s="137"/>
      <c r="V70" s="137"/>
      <c r="W70" s="137"/>
      <c r="X70" s="137">
        <v>23</v>
      </c>
      <c r="Y70" s="137"/>
      <c r="Z70" s="137"/>
      <c r="AA70" s="137"/>
      <c r="AB70" s="137">
        <v>26</v>
      </c>
      <c r="AC70" s="137"/>
      <c r="AD70" s="137"/>
      <c r="AE70" s="137"/>
      <c r="AF70" s="137">
        <v>26</v>
      </c>
      <c r="AG70" s="137"/>
      <c r="AH70" s="137"/>
      <c r="AI70" s="137"/>
      <c r="AJ70" s="137">
        <v>27</v>
      </c>
      <c r="AK70" s="137"/>
      <c r="AL70" s="137"/>
      <c r="AM70" s="137"/>
      <c r="AN70" s="137">
        <v>24</v>
      </c>
      <c r="AO70" s="137"/>
      <c r="AP70" s="137"/>
      <c r="AQ70" s="137"/>
      <c r="AR70" s="137">
        <v>26</v>
      </c>
      <c r="AS70" s="137"/>
      <c r="AT70" s="137"/>
      <c r="AU70" s="137"/>
      <c r="AV70" s="129">
        <v>23</v>
      </c>
      <c r="AW70" s="129"/>
      <c r="AX70" s="129"/>
      <c r="AY70" s="129"/>
      <c r="AZ70" s="129">
        <v>26</v>
      </c>
      <c r="BA70" s="129"/>
      <c r="BB70" s="129"/>
      <c r="BC70" s="129"/>
      <c r="BD70" s="131">
        <v>297</v>
      </c>
      <c r="BE70" s="138"/>
      <c r="BF70" s="124">
        <f t="shared" ref="BF70" si="1">BD72*100/BD70</f>
        <v>0</v>
      </c>
      <c r="BG70" s="72"/>
      <c r="BH70" s="72"/>
      <c r="BI70" s="72"/>
    </row>
    <row r="71" spans="1:61" ht="9" customHeight="1" x14ac:dyDescent="0.25">
      <c r="A71" s="1"/>
      <c r="B71" s="123"/>
      <c r="C71" s="123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29"/>
      <c r="AW71" s="129"/>
      <c r="AX71" s="129"/>
      <c r="AY71" s="129"/>
      <c r="AZ71" s="129"/>
      <c r="BA71" s="129"/>
      <c r="BB71" s="129"/>
      <c r="BC71" s="129"/>
      <c r="BD71" s="139"/>
      <c r="BE71" s="140"/>
      <c r="BF71" s="125"/>
      <c r="BG71" s="72"/>
      <c r="BH71" s="72"/>
      <c r="BI71" s="72"/>
    </row>
    <row r="72" spans="1:61" ht="15.75" customHeight="1" x14ac:dyDescent="0.25">
      <c r="A72" s="1"/>
      <c r="B72" s="123"/>
      <c r="C72" s="123"/>
      <c r="D72" s="135" t="s">
        <v>53</v>
      </c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15"/>
      <c r="AW72" s="115"/>
      <c r="AX72" s="115"/>
      <c r="AY72" s="115"/>
      <c r="AZ72" s="115"/>
      <c r="BA72" s="115"/>
      <c r="BB72" s="115"/>
      <c r="BC72" s="115"/>
      <c r="BD72" s="117">
        <f>SUM(H72:BC73)</f>
        <v>0</v>
      </c>
      <c r="BE72" s="141"/>
      <c r="BF72" s="125"/>
      <c r="BG72" s="72"/>
      <c r="BH72" s="72"/>
      <c r="BI72" s="72"/>
    </row>
    <row r="73" spans="1:61" ht="9" customHeight="1" x14ac:dyDescent="0.25">
      <c r="A73" s="1"/>
      <c r="B73" s="123"/>
      <c r="C73" s="123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15"/>
      <c r="AW73" s="115"/>
      <c r="AX73" s="115"/>
      <c r="AY73" s="115"/>
      <c r="AZ73" s="115"/>
      <c r="BA73" s="115"/>
      <c r="BB73" s="115"/>
      <c r="BC73" s="115"/>
      <c r="BD73" s="142"/>
      <c r="BE73" s="143"/>
      <c r="BF73" s="126"/>
      <c r="BG73" s="72"/>
      <c r="BH73" s="72"/>
      <c r="BI73" s="72"/>
    </row>
    <row r="74" spans="1:61" ht="15.75" customHeight="1" x14ac:dyDescent="0.25">
      <c r="A74" s="1"/>
      <c r="B74" s="123" t="s">
        <v>54</v>
      </c>
      <c r="C74" s="123"/>
      <c r="D74" s="129">
        <v>5508000</v>
      </c>
      <c r="E74" s="130"/>
      <c r="F74" s="130"/>
      <c r="G74" s="130"/>
      <c r="H74" s="129">
        <v>459000</v>
      </c>
      <c r="I74" s="130"/>
      <c r="J74" s="130"/>
      <c r="K74" s="130"/>
      <c r="L74" s="129">
        <v>459000</v>
      </c>
      <c r="M74" s="130"/>
      <c r="N74" s="130"/>
      <c r="O74" s="130"/>
      <c r="P74" s="129">
        <v>459000</v>
      </c>
      <c r="Q74" s="130"/>
      <c r="R74" s="130"/>
      <c r="S74" s="130"/>
      <c r="T74" s="129">
        <v>459000</v>
      </c>
      <c r="U74" s="130"/>
      <c r="V74" s="130"/>
      <c r="W74" s="130"/>
      <c r="X74" s="129">
        <v>459000</v>
      </c>
      <c r="Y74" s="130"/>
      <c r="Z74" s="130"/>
      <c r="AA74" s="130"/>
      <c r="AB74" s="129">
        <v>459000</v>
      </c>
      <c r="AC74" s="130"/>
      <c r="AD74" s="130"/>
      <c r="AE74" s="130"/>
      <c r="AF74" s="129">
        <v>459000</v>
      </c>
      <c r="AG74" s="130"/>
      <c r="AH74" s="130"/>
      <c r="AI74" s="130"/>
      <c r="AJ74" s="129">
        <v>459000</v>
      </c>
      <c r="AK74" s="130"/>
      <c r="AL74" s="130"/>
      <c r="AM74" s="130"/>
      <c r="AN74" s="129">
        <v>459000</v>
      </c>
      <c r="AO74" s="130"/>
      <c r="AP74" s="130"/>
      <c r="AQ74" s="130"/>
      <c r="AR74" s="129">
        <v>459000</v>
      </c>
      <c r="AS74" s="130"/>
      <c r="AT74" s="130"/>
      <c r="AU74" s="130"/>
      <c r="AV74" s="129">
        <v>459000</v>
      </c>
      <c r="AW74" s="130"/>
      <c r="AX74" s="130"/>
      <c r="AY74" s="130"/>
      <c r="AZ74" s="129">
        <v>459000</v>
      </c>
      <c r="BA74" s="130"/>
      <c r="BB74" s="130"/>
      <c r="BC74" s="130"/>
      <c r="BD74" s="131">
        <v>5508000</v>
      </c>
      <c r="BE74" s="132"/>
      <c r="BF74" s="124">
        <f t="shared" ref="BF74" si="2">BD76*100/BD74</f>
        <v>0</v>
      </c>
      <c r="BG74" s="72"/>
      <c r="BH74" s="72"/>
      <c r="BI74" s="72"/>
    </row>
    <row r="75" spans="1:61" ht="9" customHeight="1" x14ac:dyDescent="0.25">
      <c r="A75" s="1"/>
      <c r="B75" s="123"/>
      <c r="C75" s="123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3"/>
      <c r="BE75" s="134"/>
      <c r="BF75" s="125"/>
      <c r="BG75" s="72"/>
      <c r="BH75" s="72"/>
      <c r="BI75" s="72"/>
    </row>
    <row r="76" spans="1:61" ht="15.75" customHeight="1" x14ac:dyDescent="0.25">
      <c r="A76" s="1"/>
      <c r="B76" s="123"/>
      <c r="C76" s="123"/>
      <c r="D76" s="127" t="s">
        <v>53</v>
      </c>
      <c r="E76" s="127"/>
      <c r="F76" s="127"/>
      <c r="G76" s="127"/>
      <c r="H76" s="128"/>
      <c r="I76" s="127"/>
      <c r="J76" s="127"/>
      <c r="K76" s="127"/>
      <c r="L76" s="128"/>
      <c r="M76" s="127"/>
      <c r="N76" s="127"/>
      <c r="O76" s="127"/>
      <c r="P76" s="128"/>
      <c r="Q76" s="127"/>
      <c r="R76" s="127"/>
      <c r="S76" s="127"/>
      <c r="T76" s="115"/>
      <c r="U76" s="116"/>
      <c r="V76" s="116"/>
      <c r="W76" s="116"/>
      <c r="X76" s="115"/>
      <c r="Y76" s="116"/>
      <c r="Z76" s="116"/>
      <c r="AA76" s="116"/>
      <c r="AB76" s="115"/>
      <c r="AC76" s="116"/>
      <c r="AD76" s="116"/>
      <c r="AE76" s="116"/>
      <c r="AF76" s="115"/>
      <c r="AG76" s="116"/>
      <c r="AH76" s="116"/>
      <c r="AI76" s="116"/>
      <c r="AJ76" s="115"/>
      <c r="AK76" s="116"/>
      <c r="AL76" s="116"/>
      <c r="AM76" s="116"/>
      <c r="AN76" s="115"/>
      <c r="AO76" s="116"/>
      <c r="AP76" s="116"/>
      <c r="AQ76" s="116"/>
      <c r="AR76" s="115"/>
      <c r="AS76" s="116"/>
      <c r="AT76" s="116"/>
      <c r="AU76" s="116"/>
      <c r="AV76" s="115"/>
      <c r="AW76" s="116"/>
      <c r="AX76" s="116"/>
      <c r="AY76" s="116"/>
      <c r="AZ76" s="115"/>
      <c r="BA76" s="116"/>
      <c r="BB76" s="116"/>
      <c r="BC76" s="116"/>
      <c r="BD76" s="117">
        <f>SUM(H76:BC77)</f>
        <v>0</v>
      </c>
      <c r="BE76" s="118"/>
      <c r="BF76" s="125"/>
      <c r="BG76" s="72"/>
      <c r="BH76" s="72"/>
      <c r="BI76" s="72"/>
    </row>
    <row r="77" spans="1:61" ht="9" customHeight="1" x14ac:dyDescent="0.25">
      <c r="A77" s="1"/>
      <c r="B77" s="123"/>
      <c r="C77" s="123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9"/>
      <c r="BE77" s="120"/>
      <c r="BF77" s="126"/>
      <c r="BG77" s="72"/>
      <c r="BH77" s="72"/>
      <c r="BI77" s="72"/>
    </row>
    <row r="78" spans="1:61" ht="15.75" x14ac:dyDescent="0.25">
      <c r="A78" s="1"/>
      <c r="B78" s="1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1"/>
      <c r="Q78" s="1"/>
      <c r="R78" s="1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1"/>
      <c r="AJ78" s="1"/>
      <c r="AK78" s="1"/>
      <c r="AL78" s="1"/>
      <c r="AM78" s="1"/>
      <c r="AN78" s="83"/>
      <c r="AO78" s="83"/>
      <c r="AP78" s="83"/>
      <c r="AQ78" s="83"/>
      <c r="AR78" s="83"/>
      <c r="AS78" s="83"/>
      <c r="AT78" s="83"/>
      <c r="AU78" s="83"/>
      <c r="AV78" s="73"/>
      <c r="AW78" s="73"/>
      <c r="AX78" s="73"/>
      <c r="AY78" s="73"/>
      <c r="AZ78" s="73"/>
      <c r="BA78" s="73"/>
      <c r="BB78" s="73"/>
      <c r="BC78" s="73"/>
      <c r="BD78" s="73"/>
      <c r="BE78" s="71"/>
      <c r="BF78" s="71"/>
      <c r="BG78" s="72"/>
      <c r="BH78" s="72"/>
      <c r="BI78" s="72"/>
    </row>
    <row r="79" spans="1:61" ht="15.75" x14ac:dyDescent="0.25">
      <c r="A79" s="1"/>
      <c r="B79" s="1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1"/>
      <c r="Q79" s="1"/>
      <c r="R79" s="1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1"/>
      <c r="AJ79" s="1"/>
      <c r="AK79" s="1"/>
      <c r="AL79" s="1"/>
      <c r="AM79" s="1"/>
      <c r="AN79" s="83"/>
      <c r="AO79" s="83"/>
      <c r="AP79" s="83"/>
      <c r="AQ79" s="83"/>
      <c r="AR79" s="83"/>
      <c r="AS79" s="83"/>
      <c r="AT79" s="83"/>
      <c r="AU79" s="83"/>
      <c r="AV79" s="73"/>
      <c r="AW79" s="73"/>
      <c r="AX79" s="73"/>
      <c r="AY79" s="73"/>
      <c r="AZ79" s="73"/>
      <c r="BA79" s="73"/>
      <c r="BB79" s="73"/>
      <c r="BC79" s="73"/>
      <c r="BD79" s="73"/>
      <c r="BE79" s="71"/>
      <c r="BF79" s="71"/>
      <c r="BG79" s="72"/>
      <c r="BH79" s="72"/>
      <c r="BI79" s="72"/>
    </row>
    <row r="80" spans="1:61" ht="15" customHeight="1" x14ac:dyDescent="0.25">
      <c r="A80" s="1"/>
      <c r="B80" s="1"/>
      <c r="C80" s="83"/>
      <c r="D80" s="21"/>
      <c r="E80" s="121" t="s">
        <v>55</v>
      </c>
      <c r="F80" s="121"/>
      <c r="G80" s="122" t="s">
        <v>56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1"/>
      <c r="AJ80" s="1"/>
      <c r="AK80" s="1"/>
      <c r="AL80" s="1"/>
      <c r="AM80" s="1"/>
      <c r="AN80" s="83"/>
      <c r="AO80" s="83"/>
      <c r="AP80" s="83"/>
      <c r="AQ80" s="83"/>
      <c r="AR80" s="83"/>
      <c r="AS80" s="83"/>
      <c r="AT80" s="83"/>
      <c r="AU80" s="83"/>
      <c r="AV80" s="73"/>
      <c r="AW80" s="73"/>
      <c r="AX80" s="73"/>
      <c r="AY80" s="73"/>
      <c r="AZ80" s="73"/>
      <c r="BA80" s="73"/>
      <c r="BB80" s="73"/>
      <c r="BC80" s="73"/>
      <c r="BD80" s="73"/>
      <c r="BE80" s="71"/>
      <c r="BF80" s="71"/>
      <c r="BG80" s="72"/>
      <c r="BH80" s="72"/>
      <c r="BI80" s="72"/>
    </row>
    <row r="81" spans="1:61" ht="9" customHeight="1" x14ac:dyDescent="0.25">
      <c r="A81" s="1"/>
      <c r="B81" s="1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1"/>
      <c r="Q81" s="1"/>
      <c r="R81" s="1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1"/>
      <c r="AJ81" s="1"/>
      <c r="AK81" s="1"/>
      <c r="AL81" s="1"/>
      <c r="AM81" s="1"/>
      <c r="AN81" s="83"/>
      <c r="AO81" s="83"/>
      <c r="AP81" s="83"/>
      <c r="AQ81" s="83"/>
      <c r="AR81" s="83"/>
      <c r="AS81" s="83"/>
      <c r="AT81" s="83"/>
      <c r="AU81" s="83"/>
      <c r="AV81" s="73"/>
      <c r="AW81" s="73"/>
      <c r="AX81" s="73"/>
      <c r="AY81" s="73"/>
      <c r="AZ81" s="73"/>
      <c r="BA81" s="73"/>
      <c r="BB81" s="73"/>
      <c r="BC81" s="73"/>
      <c r="BD81" s="73"/>
      <c r="BE81" s="71"/>
      <c r="BF81" s="71"/>
      <c r="BG81" s="72"/>
      <c r="BH81" s="72"/>
      <c r="BI81" s="72"/>
    </row>
    <row r="82" spans="1:61" ht="15" customHeight="1" x14ac:dyDescent="0.25">
      <c r="A82" s="1"/>
      <c r="B82" s="1"/>
      <c r="C82" s="83"/>
      <c r="D82" s="22"/>
      <c r="E82" s="121" t="s">
        <v>57</v>
      </c>
      <c r="F82" s="121"/>
      <c r="G82" s="122" t="s">
        <v>58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"/>
      <c r="R82" s="1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1"/>
      <c r="AJ82" s="1"/>
      <c r="AK82" s="1"/>
      <c r="AL82" s="1"/>
      <c r="AM82" s="1"/>
      <c r="AN82" s="83"/>
      <c r="AO82" s="83"/>
      <c r="AP82" s="83"/>
      <c r="AQ82" s="83"/>
      <c r="AR82" s="83"/>
      <c r="AS82" s="83"/>
      <c r="AT82" s="83"/>
      <c r="AU82" s="83"/>
      <c r="AV82" s="73"/>
      <c r="AW82" s="73"/>
      <c r="AX82" s="73"/>
      <c r="AY82" s="73"/>
      <c r="AZ82" s="73"/>
      <c r="BA82" s="73"/>
      <c r="BB82" s="73"/>
      <c r="BC82" s="73"/>
      <c r="BD82" s="73"/>
      <c r="BE82" s="71"/>
      <c r="BF82" s="71"/>
      <c r="BG82" s="72"/>
      <c r="BH82" s="72"/>
      <c r="BI82" s="72"/>
    </row>
    <row r="83" spans="1:61" ht="15" customHeight="1" x14ac:dyDescent="0.25">
      <c r="A83" s="1"/>
      <c r="B83" s="1"/>
      <c r="C83" s="83"/>
      <c r="D83" s="35"/>
      <c r="E83" s="85"/>
      <c r="F83" s="85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1"/>
      <c r="R83" s="1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1"/>
      <c r="AJ83" s="1"/>
      <c r="AK83" s="1"/>
      <c r="AL83" s="1"/>
      <c r="AM83" s="1"/>
      <c r="AN83" s="83"/>
      <c r="AO83" s="83"/>
      <c r="AP83" s="83"/>
      <c r="AQ83" s="83"/>
      <c r="AR83" s="83"/>
      <c r="AS83" s="83"/>
      <c r="AT83" s="83"/>
      <c r="AU83" s="83"/>
      <c r="AV83" s="73"/>
      <c r="AW83" s="73"/>
      <c r="AX83" s="73"/>
      <c r="AY83" s="73"/>
      <c r="AZ83" s="73"/>
      <c r="BA83" s="73"/>
      <c r="BB83" s="73"/>
      <c r="BC83" s="73"/>
      <c r="BD83" s="73"/>
      <c r="BE83" s="71"/>
      <c r="BF83" s="71"/>
      <c r="BG83" s="72"/>
      <c r="BH83" s="72"/>
      <c r="BI83" s="72"/>
    </row>
    <row r="84" spans="1:61" ht="15" customHeight="1" x14ac:dyDescent="0.25">
      <c r="A84" s="1"/>
      <c r="B84" s="1"/>
      <c r="C84" s="83"/>
      <c r="D84" s="35"/>
      <c r="E84" s="85"/>
      <c r="F84" s="85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1"/>
      <c r="R84" s="1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1"/>
      <c r="AJ84" s="1"/>
      <c r="AK84" s="1"/>
      <c r="AL84" s="1"/>
      <c r="AM84" s="1"/>
      <c r="AN84" s="83"/>
      <c r="AO84" s="83"/>
      <c r="AP84" s="83"/>
      <c r="AQ84" s="83"/>
      <c r="AR84" s="83"/>
      <c r="AS84" s="83"/>
      <c r="AT84" s="83"/>
      <c r="AU84" s="83"/>
      <c r="AV84" s="73"/>
      <c r="AW84" s="73"/>
      <c r="AX84" s="73"/>
      <c r="AY84" s="73"/>
      <c r="AZ84" s="73"/>
      <c r="BA84" s="73"/>
      <c r="BB84" s="73"/>
      <c r="BC84" s="73"/>
      <c r="BD84" s="73"/>
      <c r="BE84" s="71"/>
      <c r="BF84" s="71"/>
      <c r="BG84" s="72"/>
      <c r="BH84" s="72"/>
      <c r="BI84" s="72"/>
    </row>
    <row r="85" spans="1:61" ht="15" customHeight="1" x14ac:dyDescent="0.25">
      <c r="A85" s="1"/>
      <c r="B85" s="1"/>
      <c r="C85" s="83"/>
      <c r="D85" s="35"/>
      <c r="E85" s="85"/>
      <c r="F85" s="85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1"/>
      <c r="R85" s="1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1"/>
      <c r="AJ85" s="1"/>
      <c r="AK85" s="1"/>
      <c r="AL85" s="1"/>
      <c r="AM85" s="1"/>
      <c r="AN85" s="83"/>
      <c r="AO85" s="83"/>
      <c r="AP85" s="83"/>
      <c r="AQ85" s="83"/>
      <c r="AR85" s="83"/>
      <c r="AS85" s="83"/>
      <c r="AT85" s="83"/>
      <c r="AU85" s="83"/>
      <c r="AV85" s="73"/>
      <c r="AW85" s="73"/>
      <c r="AX85" s="73"/>
      <c r="AY85" s="73"/>
      <c r="AZ85" s="73"/>
      <c r="BA85" s="73"/>
      <c r="BB85" s="73"/>
      <c r="BC85" s="73"/>
      <c r="BD85" s="73"/>
      <c r="BE85" s="71"/>
      <c r="BF85" s="71"/>
      <c r="BG85" s="72"/>
      <c r="BH85" s="72"/>
      <c r="BI85" s="72"/>
    </row>
    <row r="86" spans="1:61" ht="15" customHeight="1" x14ac:dyDescent="0.25">
      <c r="A86" s="1"/>
      <c r="B86" s="1"/>
      <c r="C86" s="83"/>
      <c r="D86" s="35"/>
      <c r="E86" s="85"/>
      <c r="F86" s="85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1"/>
      <c r="R86" s="1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74"/>
      <c r="AD86" s="83"/>
      <c r="AE86" s="83"/>
      <c r="AF86" s="83"/>
      <c r="AG86" s="83"/>
      <c r="AH86" s="83"/>
      <c r="AI86" s="1"/>
      <c r="AJ86" s="1"/>
      <c r="AK86" s="1"/>
      <c r="AL86" s="1"/>
      <c r="AM86" s="1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1"/>
      <c r="BF86" s="1"/>
    </row>
    <row r="87" spans="1:61" ht="15.75" x14ac:dyDescent="0.25">
      <c r="A87" s="1"/>
      <c r="B87" s="1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1"/>
      <c r="Q87" s="1"/>
      <c r="R87" s="1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1"/>
      <c r="AJ87" s="1"/>
      <c r="AK87" s="1"/>
      <c r="AL87" s="1"/>
      <c r="AM87" s="1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1"/>
      <c r="BF87" s="1"/>
    </row>
    <row r="88" spans="1:6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61" ht="15.75" x14ac:dyDescent="0.25">
      <c r="A89" s="1"/>
      <c r="B89" s="113"/>
      <c r="C89" s="113"/>
      <c r="D89" s="113"/>
      <c r="E89" s="113"/>
      <c r="F89" s="6"/>
      <c r="G89" s="6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6"/>
      <c r="AT89" s="6"/>
      <c r="AU89" s="6"/>
      <c r="AV89" s="6"/>
      <c r="AW89" s="6"/>
      <c r="AX89" s="113"/>
      <c r="AY89" s="113"/>
      <c r="AZ89" s="113"/>
      <c r="BA89" s="113"/>
      <c r="BB89" s="113"/>
      <c r="BC89" s="113"/>
      <c r="BD89" s="113"/>
      <c r="BE89" s="113"/>
      <c r="BF89" s="1"/>
    </row>
    <row r="90" spans="1:61" ht="15.75" x14ac:dyDescent="0.25">
      <c r="A90" s="1"/>
      <c r="B90" s="1"/>
      <c r="C90" s="86" t="s">
        <v>70</v>
      </c>
      <c r="D90" s="18"/>
      <c r="E90" s="18"/>
      <c r="F90" s="5"/>
      <c r="G90" s="5"/>
      <c r="H90" s="114" t="s">
        <v>45</v>
      </c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111" t="s">
        <v>80</v>
      </c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5"/>
      <c r="AT90" s="5"/>
      <c r="AU90" s="5"/>
      <c r="AV90" s="5"/>
      <c r="AW90" s="6"/>
      <c r="AX90" s="114" t="s">
        <v>46</v>
      </c>
      <c r="AY90" s="114"/>
      <c r="AZ90" s="114"/>
      <c r="BA90" s="114"/>
      <c r="BB90" s="114"/>
      <c r="BC90" s="114"/>
      <c r="BD90" s="114"/>
      <c r="BE90" s="114"/>
      <c r="BF90" s="1"/>
    </row>
    <row r="91" spans="1:61" ht="15.75" x14ac:dyDescent="0.25">
      <c r="A91" s="1"/>
      <c r="B91" s="1"/>
      <c r="C91" s="83" t="s">
        <v>69</v>
      </c>
      <c r="D91" s="1"/>
      <c r="E91" s="1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11" t="s">
        <v>59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61" ht="15.75" x14ac:dyDescent="0.25">
      <c r="A92" s="1"/>
      <c r="C92" s="20" t="s">
        <v>60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12" t="s">
        <v>48</v>
      </c>
      <c r="AJ92" s="112"/>
      <c r="AK92" s="112"/>
      <c r="AL92" s="112"/>
      <c r="AM92" s="112"/>
      <c r="AN92" s="112"/>
      <c r="AO92" s="11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</sheetData>
  <mergeCells count="267">
    <mergeCell ref="C4:C9"/>
    <mergeCell ref="W4:AT4"/>
    <mergeCell ref="W5:AT5"/>
    <mergeCell ref="BC5:BE9"/>
    <mergeCell ref="B10:BF11"/>
    <mergeCell ref="B12:BF13"/>
    <mergeCell ref="B14:BF14"/>
    <mergeCell ref="B15:BF15"/>
    <mergeCell ref="B16:BF16"/>
    <mergeCell ref="B17:C17"/>
    <mergeCell ref="D17:P17"/>
    <mergeCell ref="Q17:U17"/>
    <mergeCell ref="V17:AG17"/>
    <mergeCell ref="AH17:AP17"/>
    <mergeCell ref="AQ17:AV17"/>
    <mergeCell ref="AW17:BB17"/>
    <mergeCell ref="BC17:BF17"/>
    <mergeCell ref="B18:C18"/>
    <mergeCell ref="D18:P18"/>
    <mergeCell ref="Q18:U18"/>
    <mergeCell ref="V18:AG18"/>
    <mergeCell ref="AH18:AP18"/>
    <mergeCell ref="AQ18:AV18"/>
    <mergeCell ref="AW18:BB18"/>
    <mergeCell ref="BC18:BF18"/>
    <mergeCell ref="AW19:BB19"/>
    <mergeCell ref="BC19:BF19"/>
    <mergeCell ref="B20:C20"/>
    <mergeCell ref="D20:P20"/>
    <mergeCell ref="Q20:U20"/>
    <mergeCell ref="V20:AG20"/>
    <mergeCell ref="AH20:AP20"/>
    <mergeCell ref="AQ20:AV20"/>
    <mergeCell ref="AW20:BB20"/>
    <mergeCell ref="BC20:BF20"/>
    <mergeCell ref="B19:C19"/>
    <mergeCell ref="D19:P19"/>
    <mergeCell ref="Q19:U19"/>
    <mergeCell ref="V19:AG19"/>
    <mergeCell ref="AH19:AP19"/>
    <mergeCell ref="AQ19:AV19"/>
    <mergeCell ref="AW21:BB21"/>
    <mergeCell ref="BC21:BF21"/>
    <mergeCell ref="B22:BF22"/>
    <mergeCell ref="B23:BF23"/>
    <mergeCell ref="B24:Y24"/>
    <mergeCell ref="Z24:BF24"/>
    <mergeCell ref="B21:C21"/>
    <mergeCell ref="D21:P21"/>
    <mergeCell ref="Q21:U21"/>
    <mergeCell ref="V21:AG21"/>
    <mergeCell ref="AH21:AP21"/>
    <mergeCell ref="AQ21:AV21"/>
    <mergeCell ref="B25:BF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9:B30"/>
    <mergeCell ref="C29:C30"/>
    <mergeCell ref="BE29:BF30"/>
    <mergeCell ref="B31:B32"/>
    <mergeCell ref="C31:C32"/>
    <mergeCell ref="BE31:BF32"/>
    <mergeCell ref="AQ26:AU26"/>
    <mergeCell ref="AV26:AY26"/>
    <mergeCell ref="AZ26:BD26"/>
    <mergeCell ref="BE26:BF26"/>
    <mergeCell ref="B27:B28"/>
    <mergeCell ref="C27:C28"/>
    <mergeCell ref="BE27:BF28"/>
    <mergeCell ref="H45:S45"/>
    <mergeCell ref="AG45:AR45"/>
    <mergeCell ref="AX45:BE45"/>
    <mergeCell ref="AI47:AO47"/>
    <mergeCell ref="C50:E50"/>
    <mergeCell ref="B52:BF53"/>
    <mergeCell ref="B33:BF34"/>
    <mergeCell ref="F36:J36"/>
    <mergeCell ref="F38:J38"/>
    <mergeCell ref="B44:E44"/>
    <mergeCell ref="H44:S44"/>
    <mergeCell ref="AX44:BE44"/>
    <mergeCell ref="B54:BF55"/>
    <mergeCell ref="B56:C57"/>
    <mergeCell ref="D56:G57"/>
    <mergeCell ref="H56:K57"/>
    <mergeCell ref="L56:O57"/>
    <mergeCell ref="P56:S57"/>
    <mergeCell ref="T56:W57"/>
    <mergeCell ref="X56:AA57"/>
    <mergeCell ref="AB56:AE57"/>
    <mergeCell ref="AF56:AI57"/>
    <mergeCell ref="BF56:BF57"/>
    <mergeCell ref="AJ56:AM57"/>
    <mergeCell ref="AN56:AQ57"/>
    <mergeCell ref="AR56:AU57"/>
    <mergeCell ref="AV56:AY57"/>
    <mergeCell ref="AZ56:BC57"/>
    <mergeCell ref="BD56:BE57"/>
    <mergeCell ref="B58:C61"/>
    <mergeCell ref="D58:G59"/>
    <mergeCell ref="H58:K59"/>
    <mergeCell ref="L58:O59"/>
    <mergeCell ref="P58:S59"/>
    <mergeCell ref="T58:W59"/>
    <mergeCell ref="X58:AA59"/>
    <mergeCell ref="AB58:AE59"/>
    <mergeCell ref="AF58:AI59"/>
    <mergeCell ref="AV62:AY63"/>
    <mergeCell ref="AZ62:BC63"/>
    <mergeCell ref="BD62:BE63"/>
    <mergeCell ref="BF58:BF61"/>
    <mergeCell ref="D60:G61"/>
    <mergeCell ref="H60:K61"/>
    <mergeCell ref="L60:O61"/>
    <mergeCell ref="P60:S61"/>
    <mergeCell ref="T60:W61"/>
    <mergeCell ref="X60:AA61"/>
    <mergeCell ref="AB60:AE61"/>
    <mergeCell ref="AF60:AI61"/>
    <mergeCell ref="AJ60:AM61"/>
    <mergeCell ref="AJ58:AM59"/>
    <mergeCell ref="AN58:AQ59"/>
    <mergeCell ref="AR58:AU59"/>
    <mergeCell ref="AV58:AY59"/>
    <mergeCell ref="AZ58:BC59"/>
    <mergeCell ref="BD58:BE59"/>
    <mergeCell ref="AN60:AQ61"/>
    <mergeCell ref="AR60:AU61"/>
    <mergeCell ref="AV60:AY61"/>
    <mergeCell ref="AZ60:BC61"/>
    <mergeCell ref="BD60:BE61"/>
    <mergeCell ref="BF62:BF65"/>
    <mergeCell ref="D64:G65"/>
    <mergeCell ref="H64:K65"/>
    <mergeCell ref="L64:O65"/>
    <mergeCell ref="P64:S65"/>
    <mergeCell ref="T64:W65"/>
    <mergeCell ref="T62:W63"/>
    <mergeCell ref="X62:AA63"/>
    <mergeCell ref="AB62:AE63"/>
    <mergeCell ref="AF62:AI63"/>
    <mergeCell ref="AJ62:AM63"/>
    <mergeCell ref="AN62:AQ63"/>
    <mergeCell ref="AV64:AY65"/>
    <mergeCell ref="AZ64:BC65"/>
    <mergeCell ref="BD64:BE65"/>
    <mergeCell ref="AF64:AI65"/>
    <mergeCell ref="AJ64:AM65"/>
    <mergeCell ref="AN64:AQ65"/>
    <mergeCell ref="AR64:AU65"/>
    <mergeCell ref="D62:G63"/>
    <mergeCell ref="H62:K63"/>
    <mergeCell ref="L62:O63"/>
    <mergeCell ref="P62:S63"/>
    <mergeCell ref="AR62:AU63"/>
    <mergeCell ref="B66:C69"/>
    <mergeCell ref="D66:G67"/>
    <mergeCell ref="H66:K67"/>
    <mergeCell ref="L66:O67"/>
    <mergeCell ref="P66:S67"/>
    <mergeCell ref="T66:W67"/>
    <mergeCell ref="X66:AA67"/>
    <mergeCell ref="X64:AA65"/>
    <mergeCell ref="AB64:AE65"/>
    <mergeCell ref="B62:C65"/>
    <mergeCell ref="AZ66:BC67"/>
    <mergeCell ref="BD66:BE67"/>
    <mergeCell ref="BF66:BF69"/>
    <mergeCell ref="D68:G69"/>
    <mergeCell ref="H68:K69"/>
    <mergeCell ref="L68:O69"/>
    <mergeCell ref="P68:S69"/>
    <mergeCell ref="T68:W69"/>
    <mergeCell ref="X68:AA69"/>
    <mergeCell ref="AB68:AE69"/>
    <mergeCell ref="AB66:AE67"/>
    <mergeCell ref="AF66:AI67"/>
    <mergeCell ref="AJ66:AM67"/>
    <mergeCell ref="AN66:AQ67"/>
    <mergeCell ref="AR66:AU67"/>
    <mergeCell ref="AV66:AY67"/>
    <mergeCell ref="BD68:BE69"/>
    <mergeCell ref="AF68:AI69"/>
    <mergeCell ref="AJ68:AM69"/>
    <mergeCell ref="AN68:AQ69"/>
    <mergeCell ref="AR68:AU69"/>
    <mergeCell ref="AV68:AY69"/>
    <mergeCell ref="AZ68:BC69"/>
    <mergeCell ref="B70:C73"/>
    <mergeCell ref="D70:G71"/>
    <mergeCell ref="H70:K71"/>
    <mergeCell ref="L70:O71"/>
    <mergeCell ref="P70:S71"/>
    <mergeCell ref="T70:W71"/>
    <mergeCell ref="X70:AA71"/>
    <mergeCell ref="AB70:AE71"/>
    <mergeCell ref="AF70:AI71"/>
    <mergeCell ref="BF70:BF73"/>
    <mergeCell ref="D72:G73"/>
    <mergeCell ref="H72:K73"/>
    <mergeCell ref="L72:O73"/>
    <mergeCell ref="P72:S73"/>
    <mergeCell ref="T72:W73"/>
    <mergeCell ref="X72:AA73"/>
    <mergeCell ref="AB72:AE73"/>
    <mergeCell ref="AF72:AI73"/>
    <mergeCell ref="AJ72:AM73"/>
    <mergeCell ref="AJ70:AM71"/>
    <mergeCell ref="AN70:AQ71"/>
    <mergeCell ref="AR70:AU71"/>
    <mergeCell ref="AV70:AY71"/>
    <mergeCell ref="AZ70:BC71"/>
    <mergeCell ref="BD70:BE71"/>
    <mergeCell ref="AN72:AQ73"/>
    <mergeCell ref="AR72:AU73"/>
    <mergeCell ref="AV72:AY73"/>
    <mergeCell ref="AZ72:BC73"/>
    <mergeCell ref="BD72:BE73"/>
    <mergeCell ref="BF74:BF77"/>
    <mergeCell ref="D76:G77"/>
    <mergeCell ref="H76:K77"/>
    <mergeCell ref="L76:O77"/>
    <mergeCell ref="P76:S77"/>
    <mergeCell ref="T76:W77"/>
    <mergeCell ref="T74:W75"/>
    <mergeCell ref="X74:AA75"/>
    <mergeCell ref="AB74:AE75"/>
    <mergeCell ref="AF74:AI75"/>
    <mergeCell ref="AJ74:AM75"/>
    <mergeCell ref="AN74:AQ75"/>
    <mergeCell ref="D74:G75"/>
    <mergeCell ref="H74:K75"/>
    <mergeCell ref="L74:O75"/>
    <mergeCell ref="P74:S75"/>
    <mergeCell ref="AR74:AU75"/>
    <mergeCell ref="AV74:AY75"/>
    <mergeCell ref="AZ74:BC75"/>
    <mergeCell ref="BD74:BE75"/>
    <mergeCell ref="AC91:AU91"/>
    <mergeCell ref="AI92:AO92"/>
    <mergeCell ref="B89:E89"/>
    <mergeCell ref="H89:S89"/>
    <mergeCell ref="AX89:BE89"/>
    <mergeCell ref="H90:S90"/>
    <mergeCell ref="AG90:AR90"/>
    <mergeCell ref="AX90:BE90"/>
    <mergeCell ref="AV76:AY77"/>
    <mergeCell ref="AZ76:BC77"/>
    <mergeCell ref="BD76:BE77"/>
    <mergeCell ref="E80:F80"/>
    <mergeCell ref="G80:T80"/>
    <mergeCell ref="E82:F82"/>
    <mergeCell ref="G82:P82"/>
    <mergeCell ref="X76:AA77"/>
    <mergeCell ref="AB76:AE77"/>
    <mergeCell ref="AF76:AI77"/>
    <mergeCell ref="AJ76:AM77"/>
    <mergeCell ref="AN76:AQ77"/>
    <mergeCell ref="AR76:AU77"/>
    <mergeCell ref="B74:C77"/>
  </mergeCells>
  <pageMargins left="0.7" right="0.7" top="0.75" bottom="0.75" header="0.3" footer="0.3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I92"/>
  <sheetViews>
    <sheetView tabSelected="1" topLeftCell="B39" workbookViewId="0">
      <selection activeCell="B52" sqref="B52:BF93"/>
    </sheetView>
  </sheetViews>
  <sheetFormatPr baseColWidth="10" defaultColWidth="9.140625" defaultRowHeight="15" x14ac:dyDescent="0.25"/>
  <cols>
    <col min="1" max="1" width="2.7109375" customWidth="1"/>
    <col min="2" max="2" width="4.28515625" customWidth="1"/>
    <col min="3" max="3" width="25.42578125" customWidth="1"/>
    <col min="4" max="4" width="3.7109375" customWidth="1"/>
    <col min="5" max="19" width="2.7109375" customWidth="1"/>
    <col min="20" max="20" width="2.5703125" customWidth="1"/>
    <col min="21" max="51" width="2.7109375" customWidth="1"/>
    <col min="52" max="52" width="2.85546875" customWidth="1"/>
    <col min="53" max="54" width="2.7109375" customWidth="1"/>
    <col min="55" max="55" width="2.5703125" customWidth="1"/>
    <col min="56" max="56" width="2.7109375" customWidth="1"/>
    <col min="57" max="57" width="7" customWidth="1"/>
    <col min="58" max="58" width="10.7109375" customWidth="1"/>
  </cols>
  <sheetData>
    <row r="1" spans="1:5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23.2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  <c r="AS3" s="4"/>
      <c r="AT3" s="4"/>
      <c r="AU3" s="4"/>
      <c r="AV3" s="4"/>
      <c r="AW3" s="5"/>
      <c r="AX3" s="1"/>
      <c r="AY3" s="1"/>
      <c r="AZ3" s="1"/>
      <c r="BA3" s="1"/>
      <c r="BB3" s="1"/>
      <c r="BC3" s="1"/>
      <c r="BD3" s="1"/>
      <c r="BE3" s="1"/>
      <c r="BF3" s="1"/>
    </row>
    <row r="4" spans="1:58" ht="23.25" x14ac:dyDescent="0.35">
      <c r="A4" s="1"/>
      <c r="B4" s="1"/>
      <c r="C4" s="24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7"/>
      <c r="V4" s="7"/>
      <c r="W4" s="247" t="s">
        <v>1</v>
      </c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5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23.25" x14ac:dyDescent="0.35">
      <c r="A5" s="1"/>
      <c r="B5" s="1"/>
      <c r="C5" s="24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/>
      <c r="P5" s="5"/>
      <c r="Q5" s="5"/>
      <c r="R5" s="5"/>
      <c r="S5" s="5"/>
      <c r="T5" s="6"/>
      <c r="U5" s="7"/>
      <c r="V5" s="7"/>
      <c r="W5" s="247" t="s">
        <v>2</v>
      </c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5"/>
      <c r="AV5" s="5"/>
      <c r="AW5" s="1"/>
      <c r="AX5" s="1"/>
      <c r="AY5" s="1"/>
      <c r="AZ5" s="1"/>
      <c r="BA5" s="1"/>
      <c r="BB5" s="1"/>
      <c r="BC5" s="112"/>
      <c r="BD5" s="112"/>
      <c r="BE5" s="112"/>
      <c r="BF5" s="1"/>
    </row>
    <row r="6" spans="1:58" ht="15.75" x14ac:dyDescent="0.25">
      <c r="A6" s="1"/>
      <c r="B6" s="1"/>
      <c r="C6" s="24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  <c r="P6" s="5"/>
      <c r="Q6" s="4"/>
      <c r="R6" s="4"/>
      <c r="S6" s="4"/>
      <c r="AX6" s="1"/>
      <c r="AY6" s="1"/>
      <c r="AZ6" s="1"/>
      <c r="BA6" s="1"/>
      <c r="BB6" s="1"/>
      <c r="BC6" s="112"/>
      <c r="BD6" s="112"/>
      <c r="BE6" s="112"/>
      <c r="BF6" s="1"/>
    </row>
    <row r="7" spans="1:58" ht="15.75" x14ac:dyDescent="0.25">
      <c r="A7" s="1"/>
      <c r="B7" s="1"/>
      <c r="C7" s="2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5"/>
      <c r="R7" s="5"/>
      <c r="S7" s="5"/>
      <c r="AX7" s="1"/>
      <c r="AY7" s="1"/>
      <c r="AZ7" s="1"/>
      <c r="BA7" s="1"/>
      <c r="BB7" s="1"/>
      <c r="BC7" s="112"/>
      <c r="BD7" s="112"/>
      <c r="BE7" s="112"/>
      <c r="BF7" s="1"/>
    </row>
    <row r="8" spans="1:58" ht="15.75" x14ac:dyDescent="0.25">
      <c r="A8" s="1"/>
      <c r="B8" s="1"/>
      <c r="C8" s="24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"/>
      <c r="P8" s="5"/>
      <c r="Q8" s="5"/>
      <c r="R8" s="5"/>
      <c r="S8" s="5"/>
      <c r="AX8" s="1"/>
      <c r="AY8" s="1"/>
      <c r="AZ8" s="1"/>
      <c r="BA8" s="1"/>
      <c r="BB8" s="1"/>
      <c r="BC8" s="112"/>
      <c r="BD8" s="112"/>
      <c r="BE8" s="112"/>
      <c r="BF8" s="1"/>
    </row>
    <row r="9" spans="1:58" ht="15.75" x14ac:dyDescent="0.25">
      <c r="A9" s="1"/>
      <c r="B9" s="1"/>
      <c r="C9" s="24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1"/>
      <c r="AX9" s="1"/>
      <c r="AY9" s="1"/>
      <c r="AZ9" s="1"/>
      <c r="BA9" s="1"/>
      <c r="BB9" s="1"/>
      <c r="BC9" s="112"/>
      <c r="BD9" s="112"/>
      <c r="BE9" s="112"/>
      <c r="BF9" s="1"/>
    </row>
    <row r="10" spans="1:58" ht="15.75" x14ac:dyDescent="0.25">
      <c r="A10" s="1"/>
      <c r="B10" s="248" t="s">
        <v>85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ht="16.5" thickBot="1" x14ac:dyDescent="0.3">
      <c r="A11" s="1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ht="15.75" x14ac:dyDescent="0.25">
      <c r="A12" s="1"/>
      <c r="B12" s="249" t="s">
        <v>3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1"/>
    </row>
    <row r="13" spans="1:58" ht="16.5" thickBot="1" x14ac:dyDescent="0.3">
      <c r="A13" s="1"/>
      <c r="B13" s="252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4"/>
    </row>
    <row r="14" spans="1:58" ht="26.25" customHeight="1" thickBot="1" x14ac:dyDescent="0.3">
      <c r="A14" s="1"/>
      <c r="B14" s="255" t="s">
        <v>4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7"/>
    </row>
    <row r="15" spans="1:58" ht="26.25" customHeight="1" thickBot="1" x14ac:dyDescent="0.3">
      <c r="A15" s="1"/>
      <c r="B15" s="255" t="s">
        <v>5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7"/>
    </row>
    <row r="16" spans="1:58" ht="26.25" customHeight="1" thickBot="1" x14ac:dyDescent="0.3">
      <c r="A16" s="1"/>
      <c r="B16" s="208" t="s">
        <v>6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10"/>
    </row>
    <row r="17" spans="1:58" ht="32.25" customHeight="1" thickBot="1" x14ac:dyDescent="0.3">
      <c r="A17" s="1"/>
      <c r="B17" s="222" t="s">
        <v>87</v>
      </c>
      <c r="C17" s="224"/>
      <c r="D17" s="225" t="s">
        <v>7</v>
      </c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7"/>
      <c r="Q17" s="223" t="s">
        <v>8</v>
      </c>
      <c r="R17" s="223"/>
      <c r="S17" s="223"/>
      <c r="T17" s="223"/>
      <c r="U17" s="223"/>
      <c r="V17" s="238">
        <v>18000</v>
      </c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40"/>
      <c r="AH17" s="222" t="s">
        <v>9</v>
      </c>
      <c r="AI17" s="223"/>
      <c r="AJ17" s="223"/>
      <c r="AK17" s="223"/>
      <c r="AL17" s="223"/>
      <c r="AM17" s="223"/>
      <c r="AN17" s="223"/>
      <c r="AO17" s="223"/>
      <c r="AP17" s="224"/>
      <c r="AQ17" s="241" t="s">
        <v>92</v>
      </c>
      <c r="AR17" s="242"/>
      <c r="AS17" s="242"/>
      <c r="AT17" s="242"/>
      <c r="AU17" s="242"/>
      <c r="AV17" s="243"/>
      <c r="AW17" s="202" t="s">
        <v>10</v>
      </c>
      <c r="AX17" s="203"/>
      <c r="AY17" s="203"/>
      <c r="AZ17" s="203"/>
      <c r="BA17" s="203"/>
      <c r="BB17" s="204"/>
      <c r="BC17" s="205" t="s">
        <v>93</v>
      </c>
      <c r="BD17" s="206"/>
      <c r="BE17" s="206"/>
      <c r="BF17" s="207"/>
    </row>
    <row r="18" spans="1:58" ht="32.25" customHeight="1" thickBot="1" x14ac:dyDescent="0.3">
      <c r="A18" s="1"/>
      <c r="B18" s="208" t="s">
        <v>88</v>
      </c>
      <c r="C18" s="210"/>
      <c r="D18" s="205" t="s">
        <v>11</v>
      </c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7"/>
      <c r="Q18" s="208" t="s">
        <v>8</v>
      </c>
      <c r="R18" s="209"/>
      <c r="S18" s="209"/>
      <c r="T18" s="209"/>
      <c r="U18" s="210"/>
      <c r="V18" s="244">
        <v>26400</v>
      </c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5"/>
      <c r="AH18" s="208" t="s">
        <v>9</v>
      </c>
      <c r="AI18" s="209"/>
      <c r="AJ18" s="209"/>
      <c r="AK18" s="209"/>
      <c r="AL18" s="209"/>
      <c r="AM18" s="209"/>
      <c r="AN18" s="209"/>
      <c r="AO18" s="209"/>
      <c r="AP18" s="210"/>
      <c r="AQ18" s="205" t="s">
        <v>92</v>
      </c>
      <c r="AR18" s="206"/>
      <c r="AS18" s="206"/>
      <c r="AT18" s="206"/>
      <c r="AU18" s="206"/>
      <c r="AV18" s="207"/>
      <c r="AW18" s="228" t="s">
        <v>10</v>
      </c>
      <c r="AX18" s="229"/>
      <c r="AY18" s="229"/>
      <c r="AZ18" s="229"/>
      <c r="BA18" s="229"/>
      <c r="BB18" s="230"/>
      <c r="BC18" s="205" t="s">
        <v>93</v>
      </c>
      <c r="BD18" s="206"/>
      <c r="BE18" s="206"/>
      <c r="BF18" s="207"/>
    </row>
    <row r="19" spans="1:58" ht="32.25" customHeight="1" thickBot="1" x14ac:dyDescent="0.3">
      <c r="A19" s="1"/>
      <c r="B19" s="208" t="s">
        <v>89</v>
      </c>
      <c r="C19" s="210"/>
      <c r="D19" s="205" t="s">
        <v>12</v>
      </c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7"/>
      <c r="Q19" s="208" t="s">
        <v>8</v>
      </c>
      <c r="R19" s="209"/>
      <c r="S19" s="209"/>
      <c r="T19" s="209"/>
      <c r="U19" s="210"/>
      <c r="V19" s="236">
        <v>600</v>
      </c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7"/>
      <c r="AH19" s="208" t="s">
        <v>9</v>
      </c>
      <c r="AI19" s="209"/>
      <c r="AJ19" s="209"/>
      <c r="AK19" s="209"/>
      <c r="AL19" s="209"/>
      <c r="AM19" s="209"/>
      <c r="AN19" s="209"/>
      <c r="AO19" s="209"/>
      <c r="AP19" s="210"/>
      <c r="AQ19" s="205" t="s">
        <v>92</v>
      </c>
      <c r="AR19" s="206"/>
      <c r="AS19" s="206"/>
      <c r="AT19" s="206"/>
      <c r="AU19" s="206"/>
      <c r="AV19" s="207"/>
      <c r="AW19" s="228" t="s">
        <v>10</v>
      </c>
      <c r="AX19" s="229"/>
      <c r="AY19" s="229"/>
      <c r="AZ19" s="229"/>
      <c r="BA19" s="229"/>
      <c r="BB19" s="230"/>
      <c r="BC19" s="205" t="s">
        <v>93</v>
      </c>
      <c r="BD19" s="206"/>
      <c r="BE19" s="206"/>
      <c r="BF19" s="207"/>
    </row>
    <row r="20" spans="1:58" ht="32.25" customHeight="1" thickBot="1" x14ac:dyDescent="0.3">
      <c r="A20" s="1"/>
      <c r="B20" s="208" t="s">
        <v>90</v>
      </c>
      <c r="C20" s="210"/>
      <c r="D20" s="205" t="s">
        <v>13</v>
      </c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8" t="s">
        <v>8</v>
      </c>
      <c r="R20" s="209"/>
      <c r="S20" s="209"/>
      <c r="T20" s="209"/>
      <c r="U20" s="210"/>
      <c r="V20" s="231">
        <v>297</v>
      </c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2"/>
      <c r="AH20" s="233" t="s">
        <v>9</v>
      </c>
      <c r="AI20" s="234"/>
      <c r="AJ20" s="234"/>
      <c r="AK20" s="234"/>
      <c r="AL20" s="234"/>
      <c r="AM20" s="234"/>
      <c r="AN20" s="234"/>
      <c r="AO20" s="234"/>
      <c r="AP20" s="235"/>
      <c r="AQ20" s="205" t="s">
        <v>95</v>
      </c>
      <c r="AR20" s="206"/>
      <c r="AS20" s="206"/>
      <c r="AT20" s="206"/>
      <c r="AU20" s="206"/>
      <c r="AV20" s="207"/>
      <c r="AW20" s="228" t="s">
        <v>10</v>
      </c>
      <c r="AX20" s="229"/>
      <c r="AY20" s="229"/>
      <c r="AZ20" s="229"/>
      <c r="BA20" s="229"/>
      <c r="BB20" s="230"/>
      <c r="BC20" s="205" t="s">
        <v>14</v>
      </c>
      <c r="BD20" s="206"/>
      <c r="BE20" s="206"/>
      <c r="BF20" s="207"/>
    </row>
    <row r="21" spans="1:58" ht="32.25" customHeight="1" thickBot="1" x14ac:dyDescent="0.3">
      <c r="A21" s="1"/>
      <c r="B21" s="208" t="s">
        <v>91</v>
      </c>
      <c r="C21" s="210"/>
      <c r="D21" s="205" t="s">
        <v>15</v>
      </c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8" t="s">
        <v>8</v>
      </c>
      <c r="R21" s="209"/>
      <c r="S21" s="209"/>
      <c r="T21" s="209"/>
      <c r="U21" s="210"/>
      <c r="V21" s="220">
        <v>5508000</v>
      </c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1"/>
      <c r="AH21" s="222" t="s">
        <v>9</v>
      </c>
      <c r="AI21" s="223"/>
      <c r="AJ21" s="223"/>
      <c r="AK21" s="223"/>
      <c r="AL21" s="223"/>
      <c r="AM21" s="223"/>
      <c r="AN21" s="223"/>
      <c r="AO21" s="223"/>
      <c r="AP21" s="224"/>
      <c r="AQ21" s="225" t="s">
        <v>96</v>
      </c>
      <c r="AR21" s="226"/>
      <c r="AS21" s="226"/>
      <c r="AT21" s="226"/>
      <c r="AU21" s="226"/>
      <c r="AV21" s="227"/>
      <c r="AW21" s="202" t="s">
        <v>10</v>
      </c>
      <c r="AX21" s="203"/>
      <c r="AY21" s="203"/>
      <c r="AZ21" s="203"/>
      <c r="BA21" s="203"/>
      <c r="BB21" s="204"/>
      <c r="BC21" s="205" t="s">
        <v>93</v>
      </c>
      <c r="BD21" s="206"/>
      <c r="BE21" s="206"/>
      <c r="BF21" s="207"/>
    </row>
    <row r="22" spans="1:58" ht="26.25" customHeight="1" thickBot="1" x14ac:dyDescent="0.3">
      <c r="A22" s="1"/>
      <c r="B22" s="208" t="s">
        <v>16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10"/>
    </row>
    <row r="23" spans="1:58" ht="26.25" customHeight="1" thickBot="1" x14ac:dyDescent="0.3">
      <c r="A23" s="1"/>
      <c r="B23" s="211" t="s">
        <v>17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3"/>
    </row>
    <row r="24" spans="1:58" ht="26.25" customHeight="1" thickBot="1" x14ac:dyDescent="0.3">
      <c r="A24" s="1"/>
      <c r="B24" s="214" t="s">
        <v>83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6"/>
      <c r="Z24" s="217" t="s">
        <v>84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9"/>
    </row>
    <row r="25" spans="1:58" ht="16.5" thickBot="1" x14ac:dyDescent="0.3">
      <c r="A25" s="1"/>
      <c r="B25" s="199" t="s">
        <v>18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1"/>
    </row>
    <row r="26" spans="1:58" ht="16.5" thickBot="1" x14ac:dyDescent="0.3">
      <c r="A26" s="1"/>
      <c r="B26" s="8" t="s">
        <v>19</v>
      </c>
      <c r="C26" s="9" t="s">
        <v>20</v>
      </c>
      <c r="D26" s="24"/>
      <c r="E26" s="190" t="s">
        <v>21</v>
      </c>
      <c r="F26" s="191"/>
      <c r="G26" s="191"/>
      <c r="H26" s="192"/>
      <c r="I26" s="190" t="s">
        <v>22</v>
      </c>
      <c r="J26" s="191"/>
      <c r="K26" s="191"/>
      <c r="L26" s="192"/>
      <c r="M26" s="190" t="s">
        <v>23</v>
      </c>
      <c r="N26" s="191"/>
      <c r="O26" s="191"/>
      <c r="P26" s="192"/>
      <c r="Q26" s="190" t="s">
        <v>24</v>
      </c>
      <c r="R26" s="191"/>
      <c r="S26" s="191"/>
      <c r="T26" s="191"/>
      <c r="U26" s="192"/>
      <c r="V26" s="190" t="s">
        <v>25</v>
      </c>
      <c r="W26" s="191"/>
      <c r="X26" s="191"/>
      <c r="Y26" s="192"/>
      <c r="Z26" s="190" t="s">
        <v>26</v>
      </c>
      <c r="AA26" s="191"/>
      <c r="AB26" s="191"/>
      <c r="AC26" s="192"/>
      <c r="AD26" s="190" t="s">
        <v>27</v>
      </c>
      <c r="AE26" s="191"/>
      <c r="AF26" s="191"/>
      <c r="AG26" s="191"/>
      <c r="AH26" s="192"/>
      <c r="AI26" s="190" t="s">
        <v>28</v>
      </c>
      <c r="AJ26" s="191"/>
      <c r="AK26" s="191"/>
      <c r="AL26" s="192"/>
      <c r="AM26" s="190" t="s">
        <v>29</v>
      </c>
      <c r="AN26" s="191"/>
      <c r="AO26" s="191"/>
      <c r="AP26" s="192"/>
      <c r="AQ26" s="190" t="s">
        <v>30</v>
      </c>
      <c r="AR26" s="191"/>
      <c r="AS26" s="191"/>
      <c r="AT26" s="191"/>
      <c r="AU26" s="192"/>
      <c r="AV26" s="190" t="s">
        <v>31</v>
      </c>
      <c r="AW26" s="191"/>
      <c r="AX26" s="191"/>
      <c r="AY26" s="192"/>
      <c r="AZ26" s="190" t="s">
        <v>32</v>
      </c>
      <c r="BA26" s="191"/>
      <c r="BB26" s="191"/>
      <c r="BC26" s="191"/>
      <c r="BD26" s="192"/>
      <c r="BE26" s="193" t="s">
        <v>33</v>
      </c>
      <c r="BF26" s="194"/>
    </row>
    <row r="27" spans="1:58" ht="15.75" x14ac:dyDescent="0.25">
      <c r="A27" s="1"/>
      <c r="B27" s="195">
        <v>1</v>
      </c>
      <c r="C27" s="197" t="s">
        <v>34</v>
      </c>
      <c r="D27" s="10" t="s">
        <v>35</v>
      </c>
      <c r="E27" s="52"/>
      <c r="F27" s="53"/>
      <c r="G27" s="53"/>
      <c r="H27" s="53"/>
      <c r="I27" s="53"/>
      <c r="J27" s="54"/>
      <c r="K27" s="54"/>
      <c r="L27" s="54"/>
      <c r="M27" s="54"/>
      <c r="N27" s="54"/>
      <c r="O27" s="54"/>
      <c r="P27" s="54"/>
      <c r="Q27" s="110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80"/>
      <c r="BE27" s="182" t="s">
        <v>70</v>
      </c>
      <c r="BF27" s="183"/>
    </row>
    <row r="28" spans="1:58" ht="16.5" thickBot="1" x14ac:dyDescent="0.3">
      <c r="A28" s="1"/>
      <c r="B28" s="196"/>
      <c r="C28" s="198"/>
      <c r="D28" s="41" t="s">
        <v>36</v>
      </c>
      <c r="E28" s="56"/>
      <c r="F28" s="57"/>
      <c r="G28" s="57"/>
      <c r="H28" s="57"/>
      <c r="I28" s="57"/>
      <c r="J28" s="58"/>
      <c r="K28" s="58"/>
      <c r="L28" s="58"/>
      <c r="M28" s="58"/>
      <c r="N28" s="58"/>
      <c r="O28" s="58"/>
      <c r="P28" s="58"/>
      <c r="Q28" s="3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3"/>
      <c r="BE28" s="184"/>
      <c r="BF28" s="185"/>
    </row>
    <row r="29" spans="1:58" ht="15.75" x14ac:dyDescent="0.25">
      <c r="A29" s="1"/>
      <c r="B29" s="178">
        <v>2</v>
      </c>
      <c r="C29" s="180" t="s">
        <v>37</v>
      </c>
      <c r="D29" s="40" t="s">
        <v>35</v>
      </c>
      <c r="E29" s="52"/>
      <c r="F29" s="53"/>
      <c r="G29" s="53"/>
      <c r="H29" s="53"/>
      <c r="I29" s="53"/>
      <c r="J29" s="54"/>
      <c r="K29" s="54"/>
      <c r="L29" s="54"/>
      <c r="M29" s="54"/>
      <c r="N29" s="54"/>
      <c r="O29" s="54"/>
      <c r="P29" s="54"/>
      <c r="Q29" s="36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80"/>
      <c r="BE29" s="182" t="s">
        <v>70</v>
      </c>
      <c r="BF29" s="183"/>
    </row>
    <row r="30" spans="1:58" ht="16.5" thickBot="1" x14ac:dyDescent="0.3">
      <c r="A30" s="1"/>
      <c r="B30" s="179"/>
      <c r="C30" s="181"/>
      <c r="D30" s="42" t="s">
        <v>36</v>
      </c>
      <c r="E30" s="59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27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8"/>
      <c r="BE30" s="184"/>
      <c r="BF30" s="185"/>
    </row>
    <row r="31" spans="1:58" ht="15.75" x14ac:dyDescent="0.25">
      <c r="A31" s="1"/>
      <c r="B31" s="178">
        <v>3</v>
      </c>
      <c r="C31" s="187" t="s">
        <v>38</v>
      </c>
      <c r="D31" s="40" t="s">
        <v>35</v>
      </c>
      <c r="E31" s="52"/>
      <c r="F31" s="53"/>
      <c r="G31" s="53"/>
      <c r="H31" s="53"/>
      <c r="I31" s="53"/>
      <c r="J31" s="54"/>
      <c r="K31" s="54"/>
      <c r="L31" s="54"/>
      <c r="M31" s="54"/>
      <c r="N31" s="54"/>
      <c r="O31" s="54"/>
      <c r="P31" s="54"/>
      <c r="Q31" s="23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80"/>
      <c r="BE31" s="182" t="s">
        <v>61</v>
      </c>
      <c r="BF31" s="183"/>
    </row>
    <row r="32" spans="1:58" ht="16.5" thickBot="1" x14ac:dyDescent="0.3">
      <c r="A32" s="1"/>
      <c r="B32" s="186"/>
      <c r="C32" s="187"/>
      <c r="D32" s="25" t="s">
        <v>36</v>
      </c>
      <c r="E32" s="61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3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9"/>
      <c r="BE32" s="188"/>
      <c r="BF32" s="189"/>
    </row>
    <row r="33" spans="1:58" ht="15.75" x14ac:dyDescent="0.25">
      <c r="A33" s="1"/>
      <c r="B33" s="170" t="s">
        <v>39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2"/>
    </row>
    <row r="34" spans="1:58" ht="16.5" thickBot="1" x14ac:dyDescent="0.3">
      <c r="A34" s="1"/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5"/>
    </row>
    <row r="35" spans="1:5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ht="15.75" x14ac:dyDescent="0.25">
      <c r="A36" s="1"/>
      <c r="B36" s="1"/>
      <c r="C36" s="11"/>
      <c r="D36" s="29"/>
      <c r="E36" s="12" t="s">
        <v>40</v>
      </c>
      <c r="F36" s="176" t="s">
        <v>41</v>
      </c>
      <c r="G36" s="176"/>
      <c r="H36" s="176"/>
      <c r="I36" s="176"/>
      <c r="J36" s="176"/>
      <c r="K36" s="30"/>
      <c r="L36" s="31"/>
      <c r="M36" s="31"/>
      <c r="N36" s="31"/>
      <c r="O36" s="31"/>
      <c r="P36" s="13"/>
      <c r="Q36" s="13" t="s">
        <v>62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"/>
    </row>
    <row r="37" spans="1:58" ht="15.75" x14ac:dyDescent="0.25">
      <c r="A37" s="1"/>
      <c r="B37" s="1"/>
      <c r="C37" s="1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"/>
    </row>
    <row r="38" spans="1:58" ht="15.75" x14ac:dyDescent="0.25">
      <c r="A38" s="1"/>
      <c r="B38" s="1"/>
      <c r="C38" s="11"/>
      <c r="D38" s="32"/>
      <c r="E38" s="12" t="s">
        <v>42</v>
      </c>
      <c r="F38" s="177" t="s">
        <v>43</v>
      </c>
      <c r="G38" s="177"/>
      <c r="H38" s="177"/>
      <c r="I38" s="177"/>
      <c r="J38" s="17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"/>
    </row>
    <row r="39" spans="1:58" ht="15.75" x14ac:dyDescent="0.25">
      <c r="A39" s="1"/>
      <c r="B39" s="1"/>
      <c r="C39" s="11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"/>
    </row>
    <row r="40" spans="1:58" ht="15.75" x14ac:dyDescent="0.25">
      <c r="A40" s="1"/>
      <c r="B40" s="1"/>
      <c r="C40" s="11"/>
      <c r="D40" s="33"/>
      <c r="E40" s="12" t="s">
        <v>44</v>
      </c>
      <c r="F40" s="34"/>
      <c r="G40" s="34"/>
      <c r="H40" s="34"/>
      <c r="I40" s="12"/>
      <c r="J40" s="12"/>
      <c r="K40" s="1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"/>
    </row>
    <row r="41" spans="1:58" ht="15.75" x14ac:dyDescent="0.25">
      <c r="A41" s="1"/>
      <c r="B41" s="1"/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"/>
    </row>
    <row r="42" spans="1:58" ht="15.75" x14ac:dyDescent="0.25">
      <c r="A42" s="1"/>
      <c r="B42" s="1"/>
      <c r="C42" s="11"/>
      <c r="I42" s="14"/>
      <c r="J42" s="15"/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15.75" x14ac:dyDescent="0.25">
      <c r="A44" s="1"/>
      <c r="B44" s="113"/>
      <c r="C44" s="113"/>
      <c r="D44" s="113"/>
      <c r="E44" s="113"/>
      <c r="F44" s="6"/>
      <c r="G44" s="6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6"/>
      <c r="AT44" s="6"/>
      <c r="AU44" s="6"/>
      <c r="AV44" s="6"/>
      <c r="AW44" s="6"/>
      <c r="AX44" s="113"/>
      <c r="AY44" s="113"/>
      <c r="AZ44" s="113"/>
      <c r="BA44" s="113"/>
      <c r="BB44" s="113"/>
      <c r="BC44" s="113"/>
      <c r="BD44" s="113"/>
      <c r="BE44" s="113"/>
      <c r="BF44" s="1"/>
    </row>
    <row r="45" spans="1:58" ht="15.75" x14ac:dyDescent="0.25">
      <c r="A45" s="1"/>
      <c r="B45" s="1"/>
      <c r="C45" s="97" t="s">
        <v>70</v>
      </c>
      <c r="D45" s="18"/>
      <c r="E45" s="18"/>
      <c r="F45" s="5"/>
      <c r="G45" s="5"/>
      <c r="H45" s="114" t="s">
        <v>45</v>
      </c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111" t="s">
        <v>104</v>
      </c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5"/>
      <c r="AT45" s="5"/>
      <c r="AU45" s="5"/>
      <c r="AV45" s="5"/>
      <c r="AW45" s="6"/>
      <c r="AX45" s="114" t="s">
        <v>46</v>
      </c>
      <c r="AY45" s="114"/>
      <c r="AZ45" s="114"/>
      <c r="BA45" s="114"/>
      <c r="BB45" s="114"/>
      <c r="BC45" s="114"/>
      <c r="BD45" s="114"/>
      <c r="BE45" s="114"/>
      <c r="BF45" s="1"/>
    </row>
    <row r="46" spans="1:58" ht="15.75" x14ac:dyDescent="0.25">
      <c r="A46" s="1"/>
      <c r="B46" s="1"/>
      <c r="C46" s="81"/>
      <c r="D46" s="82" t="s">
        <v>101</v>
      </c>
      <c r="E46" s="8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9" t="s">
        <v>103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5.75" x14ac:dyDescent="0.25">
      <c r="A47" s="1"/>
      <c r="C47" s="20" t="s">
        <v>47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12" t="s">
        <v>48</v>
      </c>
      <c r="AJ47" s="112"/>
      <c r="AK47" s="112"/>
      <c r="AL47" s="112"/>
      <c r="AM47" s="112"/>
      <c r="AN47" s="112"/>
      <c r="AO47" s="112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ht="15.75" x14ac:dyDescent="0.25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94"/>
      <c r="AJ48" s="94"/>
      <c r="AK48" s="94"/>
      <c r="AL48" s="94"/>
      <c r="AM48" s="94"/>
      <c r="AN48" s="94"/>
      <c r="AO48" s="94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6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94"/>
      <c r="AJ49" s="94"/>
      <c r="AK49" s="94"/>
      <c r="AL49" s="94"/>
      <c r="AM49" s="94"/>
      <c r="AN49" s="94"/>
      <c r="AO49" s="94"/>
      <c r="AP49" s="1"/>
      <c r="AQ49" s="1"/>
      <c r="AR49" s="1"/>
      <c r="AS49" s="1"/>
      <c r="AT49" s="1"/>
      <c r="AU49" s="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2"/>
      <c r="BI49" s="72"/>
    </row>
    <row r="50" spans="1:61" ht="15.75" x14ac:dyDescent="0.25">
      <c r="A50" s="1"/>
      <c r="B50" s="1"/>
      <c r="C50" s="163"/>
      <c r="D50" s="163"/>
      <c r="E50" s="16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94"/>
      <c r="AJ50" s="94"/>
      <c r="AK50" s="94"/>
      <c r="AL50" s="94"/>
      <c r="AM50" s="94"/>
      <c r="AN50" s="94"/>
      <c r="AO50" s="94"/>
      <c r="AP50" s="1"/>
      <c r="AQ50" s="1"/>
      <c r="AR50" s="1"/>
      <c r="AS50" s="1"/>
      <c r="AT50" s="1"/>
      <c r="AU50" s="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2"/>
      <c r="BH50" s="72"/>
      <c r="BI50" s="72"/>
    </row>
    <row r="51" spans="1:6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2"/>
      <c r="BI51" s="72"/>
    </row>
    <row r="52" spans="1:61" ht="15.75" customHeight="1" x14ac:dyDescent="0.25">
      <c r="A52" s="1"/>
      <c r="B52" s="164" t="s">
        <v>86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6"/>
      <c r="BG52" s="72"/>
      <c r="BH52" s="72"/>
      <c r="BI52" s="72"/>
    </row>
    <row r="53" spans="1:61" ht="15.75" customHeight="1" x14ac:dyDescent="0.25">
      <c r="A53" s="1"/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9"/>
      <c r="BG53" s="72"/>
      <c r="BH53" s="72"/>
      <c r="BI53" s="72"/>
    </row>
    <row r="54" spans="1:61" ht="15.75" customHeight="1" x14ac:dyDescent="0.25">
      <c r="A54" s="1"/>
      <c r="B54" s="150" t="s">
        <v>49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2"/>
      <c r="BG54" s="72"/>
      <c r="BH54" s="72"/>
      <c r="BI54" s="72"/>
    </row>
    <row r="55" spans="1:61" ht="15.75" customHeight="1" x14ac:dyDescent="0.25">
      <c r="A55" s="1"/>
      <c r="B55" s="153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5"/>
      <c r="BG55" s="72"/>
      <c r="BH55" s="72"/>
      <c r="BI55" s="72"/>
    </row>
    <row r="56" spans="1:61" ht="15.75" customHeight="1" x14ac:dyDescent="0.25">
      <c r="A56" s="1"/>
      <c r="B56" s="156" t="s">
        <v>50</v>
      </c>
      <c r="C56" s="156"/>
      <c r="D56" s="156" t="s">
        <v>94</v>
      </c>
      <c r="E56" s="156"/>
      <c r="F56" s="156"/>
      <c r="G56" s="156"/>
      <c r="H56" s="156" t="s">
        <v>21</v>
      </c>
      <c r="I56" s="156"/>
      <c r="J56" s="156"/>
      <c r="K56" s="156"/>
      <c r="L56" s="156" t="s">
        <v>22</v>
      </c>
      <c r="M56" s="156"/>
      <c r="N56" s="156"/>
      <c r="O56" s="156"/>
      <c r="P56" s="156" t="s">
        <v>23</v>
      </c>
      <c r="Q56" s="156"/>
      <c r="R56" s="156"/>
      <c r="S56" s="156"/>
      <c r="T56" s="156" t="s">
        <v>24</v>
      </c>
      <c r="U56" s="156"/>
      <c r="V56" s="156"/>
      <c r="W56" s="156"/>
      <c r="X56" s="156" t="s">
        <v>25</v>
      </c>
      <c r="Y56" s="156"/>
      <c r="Z56" s="156"/>
      <c r="AA56" s="156"/>
      <c r="AB56" s="156" t="s">
        <v>26</v>
      </c>
      <c r="AC56" s="156"/>
      <c r="AD56" s="156"/>
      <c r="AE56" s="156"/>
      <c r="AF56" s="156" t="s">
        <v>27</v>
      </c>
      <c r="AG56" s="156"/>
      <c r="AH56" s="156"/>
      <c r="AI56" s="156"/>
      <c r="AJ56" s="156" t="s">
        <v>28</v>
      </c>
      <c r="AK56" s="156"/>
      <c r="AL56" s="156"/>
      <c r="AM56" s="156"/>
      <c r="AN56" s="156" t="s">
        <v>29</v>
      </c>
      <c r="AO56" s="156"/>
      <c r="AP56" s="156"/>
      <c r="AQ56" s="156"/>
      <c r="AR56" s="156" t="s">
        <v>30</v>
      </c>
      <c r="AS56" s="156"/>
      <c r="AT56" s="156"/>
      <c r="AU56" s="156"/>
      <c r="AV56" s="156" t="s">
        <v>31</v>
      </c>
      <c r="AW56" s="156"/>
      <c r="AX56" s="156"/>
      <c r="AY56" s="156"/>
      <c r="AZ56" s="156" t="s">
        <v>32</v>
      </c>
      <c r="BA56" s="156"/>
      <c r="BB56" s="156"/>
      <c r="BC56" s="156"/>
      <c r="BD56" s="159" t="s">
        <v>51</v>
      </c>
      <c r="BE56" s="160"/>
      <c r="BF56" s="157" t="s">
        <v>52</v>
      </c>
      <c r="BG56" s="72"/>
      <c r="BH56" s="72"/>
      <c r="BI56" s="72"/>
    </row>
    <row r="57" spans="1:61" ht="15.75" x14ac:dyDescent="0.25">
      <c r="A57" s="1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61"/>
      <c r="BE57" s="162"/>
      <c r="BF57" s="158"/>
      <c r="BG57" s="72"/>
      <c r="BH57" s="72"/>
      <c r="BI57" s="72"/>
    </row>
    <row r="58" spans="1:61" ht="15.75" x14ac:dyDescent="0.25">
      <c r="A58" s="1"/>
      <c r="B58" s="123" t="s">
        <v>76</v>
      </c>
      <c r="C58" s="123"/>
      <c r="D58" s="130">
        <v>18000</v>
      </c>
      <c r="E58" s="130"/>
      <c r="F58" s="130"/>
      <c r="G58" s="130"/>
      <c r="H58" s="130">
        <v>1500</v>
      </c>
      <c r="I58" s="130"/>
      <c r="J58" s="130"/>
      <c r="K58" s="130"/>
      <c r="L58" s="130">
        <v>1500</v>
      </c>
      <c r="M58" s="130"/>
      <c r="N58" s="130"/>
      <c r="O58" s="130"/>
      <c r="P58" s="130">
        <v>1500</v>
      </c>
      <c r="Q58" s="130"/>
      <c r="R58" s="130"/>
      <c r="S58" s="130"/>
      <c r="T58" s="130">
        <v>1500</v>
      </c>
      <c r="U58" s="130"/>
      <c r="V58" s="130"/>
      <c r="W58" s="130"/>
      <c r="X58" s="130">
        <v>1500</v>
      </c>
      <c r="Y58" s="130"/>
      <c r="Z58" s="130"/>
      <c r="AA58" s="130"/>
      <c r="AB58" s="130">
        <v>1500</v>
      </c>
      <c r="AC58" s="130"/>
      <c r="AD58" s="130"/>
      <c r="AE58" s="130"/>
      <c r="AF58" s="130">
        <v>1500</v>
      </c>
      <c r="AG58" s="130"/>
      <c r="AH58" s="130"/>
      <c r="AI58" s="130"/>
      <c r="AJ58" s="130">
        <v>1500</v>
      </c>
      <c r="AK58" s="130"/>
      <c r="AL58" s="130"/>
      <c r="AM58" s="130"/>
      <c r="AN58" s="130">
        <v>1500</v>
      </c>
      <c r="AO58" s="130"/>
      <c r="AP58" s="130"/>
      <c r="AQ58" s="130"/>
      <c r="AR58" s="130">
        <v>1500</v>
      </c>
      <c r="AS58" s="130"/>
      <c r="AT58" s="130"/>
      <c r="AU58" s="130"/>
      <c r="AV58" s="129">
        <v>1500</v>
      </c>
      <c r="AW58" s="129"/>
      <c r="AX58" s="129"/>
      <c r="AY58" s="129"/>
      <c r="AZ58" s="129">
        <v>1500</v>
      </c>
      <c r="BA58" s="129"/>
      <c r="BB58" s="129"/>
      <c r="BC58" s="129"/>
      <c r="BD58" s="131">
        <v>18000</v>
      </c>
      <c r="BE58" s="138"/>
      <c r="BF58" s="124">
        <f>BD60*100/BD58</f>
        <v>62.238888888888887</v>
      </c>
      <c r="BG58" s="72"/>
      <c r="BH58" s="72"/>
      <c r="BI58" s="72"/>
    </row>
    <row r="59" spans="1:61" ht="9" customHeight="1" x14ac:dyDescent="0.25">
      <c r="A59" s="1"/>
      <c r="B59" s="123"/>
      <c r="C59" s="123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29"/>
      <c r="AW59" s="129"/>
      <c r="AX59" s="129"/>
      <c r="AY59" s="129"/>
      <c r="AZ59" s="129"/>
      <c r="BA59" s="129"/>
      <c r="BB59" s="129"/>
      <c r="BC59" s="129"/>
      <c r="BD59" s="139"/>
      <c r="BE59" s="140"/>
      <c r="BF59" s="125"/>
      <c r="BG59" s="72"/>
      <c r="BH59" s="72"/>
      <c r="BI59" s="72"/>
    </row>
    <row r="60" spans="1:61" ht="15.75" customHeight="1" x14ac:dyDescent="0.25">
      <c r="A60" s="1"/>
      <c r="B60" s="123"/>
      <c r="C60" s="123"/>
      <c r="D60" s="135" t="s">
        <v>53</v>
      </c>
      <c r="E60" s="135"/>
      <c r="F60" s="135"/>
      <c r="G60" s="135"/>
      <c r="H60" s="135">
        <v>1515</v>
      </c>
      <c r="I60" s="135"/>
      <c r="J60" s="135"/>
      <c r="K60" s="135"/>
      <c r="L60" s="135">
        <v>1239</v>
      </c>
      <c r="M60" s="135"/>
      <c r="N60" s="135"/>
      <c r="O60" s="135"/>
      <c r="P60" s="135">
        <v>1452</v>
      </c>
      <c r="Q60" s="135"/>
      <c r="R60" s="135"/>
      <c r="S60" s="135"/>
      <c r="T60" s="135">
        <v>1427</v>
      </c>
      <c r="U60" s="135"/>
      <c r="V60" s="135"/>
      <c r="W60" s="135"/>
      <c r="X60" s="116">
        <v>1379</v>
      </c>
      <c r="Y60" s="116"/>
      <c r="Z60" s="116"/>
      <c r="AA60" s="116"/>
      <c r="AB60" s="116">
        <v>1462</v>
      </c>
      <c r="AC60" s="116"/>
      <c r="AD60" s="116"/>
      <c r="AE60" s="116"/>
      <c r="AF60" s="116">
        <v>1312</v>
      </c>
      <c r="AG60" s="116"/>
      <c r="AH60" s="116"/>
      <c r="AI60" s="116"/>
      <c r="AJ60" s="116">
        <v>1417</v>
      </c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5"/>
      <c r="AW60" s="115"/>
      <c r="AX60" s="115"/>
      <c r="AY60" s="115"/>
      <c r="AZ60" s="115"/>
      <c r="BA60" s="115"/>
      <c r="BB60" s="115"/>
      <c r="BC60" s="115"/>
      <c r="BD60" s="117">
        <f>SUM(H60:BC61)</f>
        <v>11203</v>
      </c>
      <c r="BE60" s="141"/>
      <c r="BF60" s="125"/>
      <c r="BG60" s="72"/>
      <c r="BH60" s="72"/>
      <c r="BI60" s="72"/>
    </row>
    <row r="61" spans="1:61" ht="9" customHeight="1" x14ac:dyDescent="0.25">
      <c r="A61" s="1"/>
      <c r="B61" s="123"/>
      <c r="C61" s="123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5"/>
      <c r="AW61" s="115"/>
      <c r="AX61" s="115"/>
      <c r="AY61" s="115"/>
      <c r="AZ61" s="115"/>
      <c r="BA61" s="115"/>
      <c r="BB61" s="115"/>
      <c r="BC61" s="115"/>
      <c r="BD61" s="142"/>
      <c r="BE61" s="143"/>
      <c r="BF61" s="126"/>
      <c r="BG61" s="72"/>
      <c r="BH61" s="72"/>
      <c r="BI61" s="72"/>
    </row>
    <row r="62" spans="1:61" ht="15.75" x14ac:dyDescent="0.25">
      <c r="A62" s="1"/>
      <c r="B62" s="123" t="s">
        <v>77</v>
      </c>
      <c r="C62" s="123"/>
      <c r="D62" s="137">
        <v>26400</v>
      </c>
      <c r="E62" s="137"/>
      <c r="F62" s="137"/>
      <c r="G62" s="137"/>
      <c r="H62" s="137">
        <v>2200</v>
      </c>
      <c r="I62" s="137"/>
      <c r="J62" s="137"/>
      <c r="K62" s="137"/>
      <c r="L62" s="144">
        <v>2200</v>
      </c>
      <c r="M62" s="145"/>
      <c r="N62" s="145"/>
      <c r="O62" s="146"/>
      <c r="P62" s="144">
        <v>2200</v>
      </c>
      <c r="Q62" s="145"/>
      <c r="R62" s="145"/>
      <c r="S62" s="146"/>
      <c r="T62" s="144">
        <v>2200</v>
      </c>
      <c r="U62" s="145"/>
      <c r="V62" s="145"/>
      <c r="W62" s="146"/>
      <c r="X62" s="144">
        <v>2200</v>
      </c>
      <c r="Y62" s="145"/>
      <c r="Z62" s="145"/>
      <c r="AA62" s="146"/>
      <c r="AB62" s="144">
        <v>2200</v>
      </c>
      <c r="AC62" s="145"/>
      <c r="AD62" s="145"/>
      <c r="AE62" s="146"/>
      <c r="AF62" s="144">
        <v>2200</v>
      </c>
      <c r="AG62" s="145"/>
      <c r="AH62" s="145"/>
      <c r="AI62" s="146"/>
      <c r="AJ62" s="144">
        <v>2200</v>
      </c>
      <c r="AK62" s="145"/>
      <c r="AL62" s="145"/>
      <c r="AM62" s="146"/>
      <c r="AN62" s="144">
        <v>2200</v>
      </c>
      <c r="AO62" s="145"/>
      <c r="AP62" s="145"/>
      <c r="AQ62" s="146"/>
      <c r="AR62" s="144">
        <v>2200</v>
      </c>
      <c r="AS62" s="145"/>
      <c r="AT62" s="145"/>
      <c r="AU62" s="146"/>
      <c r="AV62" s="144">
        <v>2200</v>
      </c>
      <c r="AW62" s="145"/>
      <c r="AX62" s="145"/>
      <c r="AY62" s="146"/>
      <c r="AZ62" s="144">
        <v>2200</v>
      </c>
      <c r="BA62" s="145"/>
      <c r="BB62" s="145"/>
      <c r="BC62" s="146"/>
      <c r="BD62" s="131">
        <v>26400</v>
      </c>
      <c r="BE62" s="138"/>
      <c r="BF62" s="124">
        <f t="shared" ref="BF62" si="0">BD64*100/BD62</f>
        <v>71.397727272727266</v>
      </c>
      <c r="BG62" s="72"/>
      <c r="BH62" s="72"/>
      <c r="BI62" s="72"/>
    </row>
    <row r="63" spans="1:61" ht="9" customHeight="1" x14ac:dyDescent="0.25">
      <c r="A63" s="1"/>
      <c r="B63" s="123"/>
      <c r="C63" s="123"/>
      <c r="D63" s="137"/>
      <c r="E63" s="137"/>
      <c r="F63" s="137"/>
      <c r="G63" s="137"/>
      <c r="H63" s="137"/>
      <c r="I63" s="137"/>
      <c r="J63" s="137"/>
      <c r="K63" s="137"/>
      <c r="L63" s="147"/>
      <c r="M63" s="148"/>
      <c r="N63" s="148"/>
      <c r="O63" s="149"/>
      <c r="P63" s="147"/>
      <c r="Q63" s="148"/>
      <c r="R63" s="148"/>
      <c r="S63" s="149"/>
      <c r="T63" s="147"/>
      <c r="U63" s="148"/>
      <c r="V63" s="148"/>
      <c r="W63" s="149"/>
      <c r="X63" s="147"/>
      <c r="Y63" s="148"/>
      <c r="Z63" s="148"/>
      <c r="AA63" s="149"/>
      <c r="AB63" s="147"/>
      <c r="AC63" s="148"/>
      <c r="AD63" s="148"/>
      <c r="AE63" s="149"/>
      <c r="AF63" s="147"/>
      <c r="AG63" s="148"/>
      <c r="AH63" s="148"/>
      <c r="AI63" s="149"/>
      <c r="AJ63" s="147"/>
      <c r="AK63" s="148"/>
      <c r="AL63" s="148"/>
      <c r="AM63" s="149"/>
      <c r="AN63" s="147"/>
      <c r="AO63" s="148"/>
      <c r="AP63" s="148"/>
      <c r="AQ63" s="149"/>
      <c r="AR63" s="147"/>
      <c r="AS63" s="148"/>
      <c r="AT63" s="148"/>
      <c r="AU63" s="149"/>
      <c r="AV63" s="147"/>
      <c r="AW63" s="148"/>
      <c r="AX63" s="148"/>
      <c r="AY63" s="149"/>
      <c r="AZ63" s="147"/>
      <c r="BA63" s="148"/>
      <c r="BB63" s="148"/>
      <c r="BC63" s="149"/>
      <c r="BD63" s="139"/>
      <c r="BE63" s="140"/>
      <c r="BF63" s="125"/>
      <c r="BG63" s="72"/>
      <c r="BH63" s="72"/>
      <c r="BI63" s="72"/>
    </row>
    <row r="64" spans="1:61" ht="15.75" customHeight="1" x14ac:dyDescent="0.25">
      <c r="A64" s="1"/>
      <c r="B64" s="123"/>
      <c r="C64" s="123"/>
      <c r="D64" s="135" t="s">
        <v>53</v>
      </c>
      <c r="E64" s="135"/>
      <c r="F64" s="135"/>
      <c r="G64" s="135"/>
      <c r="H64" s="135">
        <v>1595</v>
      </c>
      <c r="I64" s="135"/>
      <c r="J64" s="135"/>
      <c r="K64" s="135"/>
      <c r="L64" s="135">
        <v>2112</v>
      </c>
      <c r="M64" s="135"/>
      <c r="N64" s="135"/>
      <c r="O64" s="135"/>
      <c r="P64" s="135">
        <v>2504</v>
      </c>
      <c r="Q64" s="135"/>
      <c r="R64" s="135"/>
      <c r="S64" s="135"/>
      <c r="T64" s="136">
        <v>2340</v>
      </c>
      <c r="U64" s="136"/>
      <c r="V64" s="136"/>
      <c r="W64" s="136"/>
      <c r="X64" s="136">
        <v>2508</v>
      </c>
      <c r="Y64" s="136"/>
      <c r="Z64" s="136"/>
      <c r="AA64" s="136"/>
      <c r="AB64" s="136">
        <v>2493</v>
      </c>
      <c r="AC64" s="136"/>
      <c r="AD64" s="136"/>
      <c r="AE64" s="136"/>
      <c r="AF64" s="136">
        <v>2607</v>
      </c>
      <c r="AG64" s="136"/>
      <c r="AH64" s="136"/>
      <c r="AI64" s="136"/>
      <c r="AJ64" s="136">
        <v>2690</v>
      </c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15"/>
      <c r="AW64" s="115"/>
      <c r="AX64" s="115"/>
      <c r="AY64" s="115"/>
      <c r="AZ64" s="115"/>
      <c r="BA64" s="115"/>
      <c r="BB64" s="115"/>
      <c r="BC64" s="115"/>
      <c r="BD64" s="117">
        <f>SUM(H64:BC65)</f>
        <v>18849</v>
      </c>
      <c r="BE64" s="141"/>
      <c r="BF64" s="125"/>
      <c r="BG64" s="72"/>
      <c r="BH64" s="72"/>
      <c r="BI64" s="72"/>
    </row>
    <row r="65" spans="1:61" ht="9" customHeight="1" x14ac:dyDescent="0.25">
      <c r="A65" s="1"/>
      <c r="B65" s="123"/>
      <c r="C65" s="123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15"/>
      <c r="AW65" s="115"/>
      <c r="AX65" s="115"/>
      <c r="AY65" s="115"/>
      <c r="AZ65" s="115"/>
      <c r="BA65" s="115"/>
      <c r="BB65" s="115"/>
      <c r="BC65" s="115"/>
      <c r="BD65" s="142"/>
      <c r="BE65" s="143"/>
      <c r="BF65" s="126"/>
      <c r="BG65" s="72"/>
      <c r="BH65" s="72"/>
      <c r="BI65" s="72"/>
    </row>
    <row r="66" spans="1:61" ht="15.75" x14ac:dyDescent="0.25">
      <c r="A66" s="1"/>
      <c r="B66" s="123" t="s">
        <v>78</v>
      </c>
      <c r="C66" s="123"/>
      <c r="D66" s="137">
        <v>600</v>
      </c>
      <c r="E66" s="137"/>
      <c r="F66" s="137"/>
      <c r="G66" s="137"/>
      <c r="H66" s="137">
        <v>50</v>
      </c>
      <c r="I66" s="137"/>
      <c r="J66" s="137"/>
      <c r="K66" s="137"/>
      <c r="L66" s="137">
        <v>50</v>
      </c>
      <c r="M66" s="137"/>
      <c r="N66" s="137"/>
      <c r="O66" s="137"/>
      <c r="P66" s="137">
        <v>50</v>
      </c>
      <c r="Q66" s="137"/>
      <c r="R66" s="137"/>
      <c r="S66" s="137"/>
      <c r="T66" s="137">
        <v>50</v>
      </c>
      <c r="U66" s="137"/>
      <c r="V66" s="137"/>
      <c r="W66" s="137"/>
      <c r="X66" s="137">
        <v>50</v>
      </c>
      <c r="Y66" s="137"/>
      <c r="Z66" s="137"/>
      <c r="AA66" s="137"/>
      <c r="AB66" s="137">
        <v>50</v>
      </c>
      <c r="AC66" s="137"/>
      <c r="AD66" s="137"/>
      <c r="AE66" s="137"/>
      <c r="AF66" s="137">
        <v>50</v>
      </c>
      <c r="AG66" s="137"/>
      <c r="AH66" s="137"/>
      <c r="AI66" s="137"/>
      <c r="AJ66" s="137">
        <v>50</v>
      </c>
      <c r="AK66" s="137"/>
      <c r="AL66" s="137"/>
      <c r="AM66" s="137"/>
      <c r="AN66" s="137">
        <v>50</v>
      </c>
      <c r="AO66" s="137"/>
      <c r="AP66" s="137"/>
      <c r="AQ66" s="137"/>
      <c r="AR66" s="137">
        <v>50</v>
      </c>
      <c r="AS66" s="137"/>
      <c r="AT66" s="137"/>
      <c r="AU66" s="137"/>
      <c r="AV66" s="129">
        <v>50</v>
      </c>
      <c r="AW66" s="129"/>
      <c r="AX66" s="129"/>
      <c r="AY66" s="129"/>
      <c r="AZ66" s="129">
        <v>50</v>
      </c>
      <c r="BA66" s="129"/>
      <c r="BB66" s="129"/>
      <c r="BC66" s="129"/>
      <c r="BD66" s="131">
        <f>SUM(H66:BC67)</f>
        <v>600</v>
      </c>
      <c r="BE66" s="138"/>
      <c r="BF66" s="124">
        <f>BD68*100/BD66</f>
        <v>62.666666666666664</v>
      </c>
      <c r="BG66" s="72"/>
      <c r="BH66" s="72"/>
      <c r="BI66" s="72"/>
    </row>
    <row r="67" spans="1:61" ht="9" customHeight="1" x14ac:dyDescent="0.25">
      <c r="A67" s="1"/>
      <c r="B67" s="123"/>
      <c r="C67" s="123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29"/>
      <c r="AW67" s="129"/>
      <c r="AX67" s="129"/>
      <c r="AY67" s="129"/>
      <c r="AZ67" s="129"/>
      <c r="BA67" s="129"/>
      <c r="BB67" s="129"/>
      <c r="BC67" s="129"/>
      <c r="BD67" s="139"/>
      <c r="BE67" s="140"/>
      <c r="BF67" s="125"/>
      <c r="BG67" s="72"/>
      <c r="BH67" s="72"/>
      <c r="BI67" s="72"/>
    </row>
    <row r="68" spans="1:61" ht="15.75" customHeight="1" x14ac:dyDescent="0.25">
      <c r="A68" s="1"/>
      <c r="B68" s="123"/>
      <c r="C68" s="123"/>
      <c r="D68" s="135" t="s">
        <v>53</v>
      </c>
      <c r="E68" s="135"/>
      <c r="F68" s="135"/>
      <c r="G68" s="135"/>
      <c r="H68" s="135">
        <v>73</v>
      </c>
      <c r="I68" s="135"/>
      <c r="J68" s="135"/>
      <c r="K68" s="135"/>
      <c r="L68" s="135">
        <v>50</v>
      </c>
      <c r="M68" s="135"/>
      <c r="N68" s="135"/>
      <c r="O68" s="135"/>
      <c r="P68" s="135">
        <v>32</v>
      </c>
      <c r="Q68" s="135"/>
      <c r="R68" s="135"/>
      <c r="S68" s="135"/>
      <c r="T68" s="136">
        <v>39</v>
      </c>
      <c r="U68" s="136"/>
      <c r="V68" s="136"/>
      <c r="W68" s="136"/>
      <c r="X68" s="136">
        <v>44</v>
      </c>
      <c r="Y68" s="136"/>
      <c r="Z68" s="136"/>
      <c r="AA68" s="136"/>
      <c r="AB68" s="136">
        <v>54</v>
      </c>
      <c r="AC68" s="136"/>
      <c r="AD68" s="136"/>
      <c r="AE68" s="136"/>
      <c r="AF68" s="136">
        <v>46</v>
      </c>
      <c r="AG68" s="136"/>
      <c r="AH68" s="136"/>
      <c r="AI68" s="136"/>
      <c r="AJ68" s="136">
        <v>38</v>
      </c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15"/>
      <c r="AW68" s="115"/>
      <c r="AX68" s="115"/>
      <c r="AY68" s="115"/>
      <c r="AZ68" s="115"/>
      <c r="BA68" s="115"/>
      <c r="BB68" s="115"/>
      <c r="BC68" s="115"/>
      <c r="BD68" s="117">
        <f>SUM(H68:BC69)</f>
        <v>376</v>
      </c>
      <c r="BE68" s="141"/>
      <c r="BF68" s="125"/>
      <c r="BG68" s="72"/>
      <c r="BH68" s="72"/>
      <c r="BI68" s="72"/>
    </row>
    <row r="69" spans="1:61" ht="9" customHeight="1" x14ac:dyDescent="0.25">
      <c r="A69" s="1"/>
      <c r="B69" s="123"/>
      <c r="C69" s="123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15"/>
      <c r="AW69" s="115"/>
      <c r="AX69" s="115"/>
      <c r="AY69" s="115"/>
      <c r="AZ69" s="115"/>
      <c r="BA69" s="115"/>
      <c r="BB69" s="115"/>
      <c r="BC69" s="115"/>
      <c r="BD69" s="142"/>
      <c r="BE69" s="143"/>
      <c r="BF69" s="126"/>
      <c r="BG69" s="72"/>
      <c r="BH69" s="72"/>
      <c r="BI69" s="72"/>
    </row>
    <row r="70" spans="1:61" ht="15.75" x14ac:dyDescent="0.25">
      <c r="A70" s="1"/>
      <c r="B70" s="123" t="s">
        <v>79</v>
      </c>
      <c r="C70" s="123"/>
      <c r="D70" s="137">
        <v>297</v>
      </c>
      <c r="E70" s="137"/>
      <c r="F70" s="137"/>
      <c r="G70" s="137"/>
      <c r="H70" s="137">
        <v>25</v>
      </c>
      <c r="I70" s="137"/>
      <c r="J70" s="137"/>
      <c r="K70" s="137"/>
      <c r="L70" s="137">
        <v>23</v>
      </c>
      <c r="M70" s="137"/>
      <c r="N70" s="137"/>
      <c r="O70" s="137"/>
      <c r="P70" s="137">
        <v>26</v>
      </c>
      <c r="Q70" s="137"/>
      <c r="R70" s="137"/>
      <c r="S70" s="137"/>
      <c r="T70" s="137">
        <v>22</v>
      </c>
      <c r="U70" s="137"/>
      <c r="V70" s="137"/>
      <c r="W70" s="137"/>
      <c r="X70" s="137">
        <v>23</v>
      </c>
      <c r="Y70" s="137"/>
      <c r="Z70" s="137"/>
      <c r="AA70" s="137"/>
      <c r="AB70" s="137">
        <v>26</v>
      </c>
      <c r="AC70" s="137"/>
      <c r="AD70" s="137"/>
      <c r="AE70" s="137"/>
      <c r="AF70" s="137">
        <v>26</v>
      </c>
      <c r="AG70" s="137"/>
      <c r="AH70" s="137"/>
      <c r="AI70" s="137"/>
      <c r="AJ70" s="137">
        <v>27</v>
      </c>
      <c r="AK70" s="137"/>
      <c r="AL70" s="137"/>
      <c r="AM70" s="137"/>
      <c r="AN70" s="137">
        <v>24</v>
      </c>
      <c r="AO70" s="137"/>
      <c r="AP70" s="137"/>
      <c r="AQ70" s="137"/>
      <c r="AR70" s="137">
        <v>26</v>
      </c>
      <c r="AS70" s="137"/>
      <c r="AT70" s="137"/>
      <c r="AU70" s="137"/>
      <c r="AV70" s="129">
        <v>23</v>
      </c>
      <c r="AW70" s="129"/>
      <c r="AX70" s="129"/>
      <c r="AY70" s="129"/>
      <c r="AZ70" s="129">
        <v>26</v>
      </c>
      <c r="BA70" s="129"/>
      <c r="BB70" s="129"/>
      <c r="BC70" s="129"/>
      <c r="BD70" s="131">
        <v>297</v>
      </c>
      <c r="BE70" s="138"/>
      <c r="BF70" s="124">
        <f t="shared" ref="BF70" si="1">BD72*100/BD70</f>
        <v>66.666666666666671</v>
      </c>
      <c r="BG70" s="72"/>
      <c r="BH70" s="72"/>
      <c r="BI70" s="72"/>
    </row>
    <row r="71" spans="1:61" ht="9" customHeight="1" x14ac:dyDescent="0.25">
      <c r="A71" s="1"/>
      <c r="B71" s="123"/>
      <c r="C71" s="123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29"/>
      <c r="AW71" s="129"/>
      <c r="AX71" s="129"/>
      <c r="AY71" s="129"/>
      <c r="AZ71" s="129"/>
      <c r="BA71" s="129"/>
      <c r="BB71" s="129"/>
      <c r="BC71" s="129"/>
      <c r="BD71" s="139"/>
      <c r="BE71" s="140"/>
      <c r="BF71" s="125"/>
      <c r="BG71" s="72"/>
      <c r="BH71" s="72"/>
      <c r="BI71" s="72"/>
    </row>
    <row r="72" spans="1:61" ht="15.75" customHeight="1" x14ac:dyDescent="0.25">
      <c r="A72" s="1"/>
      <c r="B72" s="123"/>
      <c r="C72" s="123"/>
      <c r="D72" s="135" t="s">
        <v>53</v>
      </c>
      <c r="E72" s="135"/>
      <c r="F72" s="135"/>
      <c r="G72" s="135"/>
      <c r="H72" s="135">
        <v>25</v>
      </c>
      <c r="I72" s="135"/>
      <c r="J72" s="135"/>
      <c r="K72" s="135"/>
      <c r="L72" s="135">
        <v>23</v>
      </c>
      <c r="M72" s="135"/>
      <c r="N72" s="135"/>
      <c r="O72" s="135"/>
      <c r="P72" s="135">
        <v>26</v>
      </c>
      <c r="Q72" s="135"/>
      <c r="R72" s="135"/>
      <c r="S72" s="135"/>
      <c r="T72" s="136">
        <v>22</v>
      </c>
      <c r="U72" s="136"/>
      <c r="V72" s="136"/>
      <c r="W72" s="136"/>
      <c r="X72" s="136">
        <v>23</v>
      </c>
      <c r="Y72" s="136"/>
      <c r="Z72" s="136"/>
      <c r="AA72" s="136"/>
      <c r="AB72" s="136">
        <v>26</v>
      </c>
      <c r="AC72" s="136"/>
      <c r="AD72" s="136"/>
      <c r="AE72" s="136"/>
      <c r="AF72" s="136">
        <v>26</v>
      </c>
      <c r="AG72" s="136"/>
      <c r="AH72" s="136"/>
      <c r="AI72" s="136"/>
      <c r="AJ72" s="136">
        <v>27</v>
      </c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15"/>
      <c r="AW72" s="115"/>
      <c r="AX72" s="115"/>
      <c r="AY72" s="115"/>
      <c r="AZ72" s="115"/>
      <c r="BA72" s="115"/>
      <c r="BB72" s="115"/>
      <c r="BC72" s="115"/>
      <c r="BD72" s="117">
        <f>SUM(H72:BC73)</f>
        <v>198</v>
      </c>
      <c r="BE72" s="141"/>
      <c r="BF72" s="125"/>
      <c r="BG72" s="72"/>
      <c r="BH72" s="72"/>
      <c r="BI72" s="72"/>
    </row>
    <row r="73" spans="1:61" ht="9" customHeight="1" x14ac:dyDescent="0.25">
      <c r="A73" s="1"/>
      <c r="B73" s="123"/>
      <c r="C73" s="123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15"/>
      <c r="AW73" s="115"/>
      <c r="AX73" s="115"/>
      <c r="AY73" s="115"/>
      <c r="AZ73" s="115"/>
      <c r="BA73" s="115"/>
      <c r="BB73" s="115"/>
      <c r="BC73" s="115"/>
      <c r="BD73" s="142"/>
      <c r="BE73" s="143"/>
      <c r="BF73" s="126"/>
      <c r="BG73" s="72"/>
      <c r="BH73" s="72"/>
      <c r="BI73" s="72"/>
    </row>
    <row r="74" spans="1:61" ht="15.75" customHeight="1" x14ac:dyDescent="0.25">
      <c r="A74" s="1"/>
      <c r="B74" s="123" t="s">
        <v>54</v>
      </c>
      <c r="C74" s="123"/>
      <c r="D74" s="129">
        <v>5508000</v>
      </c>
      <c r="E74" s="130"/>
      <c r="F74" s="130"/>
      <c r="G74" s="130"/>
      <c r="H74" s="129">
        <v>459000</v>
      </c>
      <c r="I74" s="130"/>
      <c r="J74" s="130"/>
      <c r="K74" s="130"/>
      <c r="L74" s="129">
        <v>459000</v>
      </c>
      <c r="M74" s="130"/>
      <c r="N74" s="130"/>
      <c r="O74" s="130"/>
      <c r="P74" s="129">
        <v>459000</v>
      </c>
      <c r="Q74" s="130"/>
      <c r="R74" s="130"/>
      <c r="S74" s="130"/>
      <c r="T74" s="129">
        <v>459000</v>
      </c>
      <c r="U74" s="130"/>
      <c r="V74" s="130"/>
      <c r="W74" s="130"/>
      <c r="X74" s="129">
        <v>459000</v>
      </c>
      <c r="Y74" s="130"/>
      <c r="Z74" s="130"/>
      <c r="AA74" s="130"/>
      <c r="AB74" s="129">
        <v>459000</v>
      </c>
      <c r="AC74" s="130"/>
      <c r="AD74" s="130"/>
      <c r="AE74" s="130"/>
      <c r="AF74" s="129">
        <v>459000</v>
      </c>
      <c r="AG74" s="130"/>
      <c r="AH74" s="130"/>
      <c r="AI74" s="130"/>
      <c r="AJ74" s="129">
        <v>459000</v>
      </c>
      <c r="AK74" s="130"/>
      <c r="AL74" s="130"/>
      <c r="AM74" s="130"/>
      <c r="AN74" s="129">
        <v>459000</v>
      </c>
      <c r="AO74" s="130"/>
      <c r="AP74" s="130"/>
      <c r="AQ74" s="130"/>
      <c r="AR74" s="129">
        <v>459000</v>
      </c>
      <c r="AS74" s="130"/>
      <c r="AT74" s="130"/>
      <c r="AU74" s="130"/>
      <c r="AV74" s="129">
        <v>459000</v>
      </c>
      <c r="AW74" s="130"/>
      <c r="AX74" s="130"/>
      <c r="AY74" s="130"/>
      <c r="AZ74" s="129">
        <v>459000</v>
      </c>
      <c r="BA74" s="130"/>
      <c r="BB74" s="130"/>
      <c r="BC74" s="130"/>
      <c r="BD74" s="131">
        <v>5508000</v>
      </c>
      <c r="BE74" s="132"/>
      <c r="BF74" s="124">
        <f t="shared" ref="BF74" si="2">BD76*100/BD74</f>
        <v>78.486782861292667</v>
      </c>
      <c r="BG74" s="72"/>
      <c r="BH74" s="72"/>
      <c r="BI74" s="72"/>
    </row>
    <row r="75" spans="1:61" ht="9" customHeight="1" x14ac:dyDescent="0.25">
      <c r="A75" s="1"/>
      <c r="B75" s="123"/>
      <c r="C75" s="123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3"/>
      <c r="BE75" s="134"/>
      <c r="BF75" s="125"/>
      <c r="BG75" s="72"/>
      <c r="BH75" s="72"/>
      <c r="BI75" s="72"/>
    </row>
    <row r="76" spans="1:61" ht="15.75" customHeight="1" x14ac:dyDescent="0.25">
      <c r="A76" s="1"/>
      <c r="B76" s="123"/>
      <c r="C76" s="123"/>
      <c r="D76" s="127" t="s">
        <v>53</v>
      </c>
      <c r="E76" s="127"/>
      <c r="F76" s="127"/>
      <c r="G76" s="127"/>
      <c r="H76" s="128">
        <v>481344</v>
      </c>
      <c r="I76" s="127"/>
      <c r="J76" s="127"/>
      <c r="K76" s="127"/>
      <c r="L76" s="128">
        <v>471774</v>
      </c>
      <c r="M76" s="127"/>
      <c r="N76" s="127"/>
      <c r="O76" s="127"/>
      <c r="P76" s="128">
        <v>563461</v>
      </c>
      <c r="Q76" s="127"/>
      <c r="R76" s="127"/>
      <c r="S76" s="127"/>
      <c r="T76" s="115">
        <v>528105</v>
      </c>
      <c r="U76" s="116"/>
      <c r="V76" s="116"/>
      <c r="W76" s="116"/>
      <c r="X76" s="115">
        <v>550148</v>
      </c>
      <c r="Y76" s="116"/>
      <c r="Z76" s="116"/>
      <c r="AA76" s="116"/>
      <c r="AB76" s="115">
        <v>571652</v>
      </c>
      <c r="AC76" s="116"/>
      <c r="AD76" s="116"/>
      <c r="AE76" s="116"/>
      <c r="AF76" s="115">
        <v>584811</v>
      </c>
      <c r="AG76" s="116"/>
      <c r="AH76" s="116"/>
      <c r="AI76" s="116"/>
      <c r="AJ76" s="115">
        <v>571757</v>
      </c>
      <c r="AK76" s="116"/>
      <c r="AL76" s="116"/>
      <c r="AM76" s="116"/>
      <c r="AN76" s="115">
        <f>COSTOS!L18</f>
        <v>0</v>
      </c>
      <c r="AO76" s="116"/>
      <c r="AP76" s="116"/>
      <c r="AQ76" s="116"/>
      <c r="AR76" s="115">
        <f>COSTOS!L19</f>
        <v>0</v>
      </c>
      <c r="AS76" s="116"/>
      <c r="AT76" s="116"/>
      <c r="AU76" s="116"/>
      <c r="AV76" s="115">
        <f>COSTOS!L20</f>
        <v>0</v>
      </c>
      <c r="AW76" s="116"/>
      <c r="AX76" s="116"/>
      <c r="AY76" s="116"/>
      <c r="AZ76" s="115">
        <f>COSTOS!L21</f>
        <v>0</v>
      </c>
      <c r="BA76" s="116"/>
      <c r="BB76" s="116"/>
      <c r="BC76" s="116"/>
      <c r="BD76" s="117">
        <f>SUM(H76:BC77)</f>
        <v>4323052</v>
      </c>
      <c r="BE76" s="118"/>
      <c r="BF76" s="125"/>
      <c r="BG76" s="72"/>
      <c r="BH76" s="72"/>
      <c r="BI76" s="72"/>
    </row>
    <row r="77" spans="1:61" ht="9" customHeight="1" x14ac:dyDescent="0.25">
      <c r="A77" s="1"/>
      <c r="B77" s="123"/>
      <c r="C77" s="123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9"/>
      <c r="BE77" s="120"/>
      <c r="BF77" s="126"/>
      <c r="BG77" s="72"/>
      <c r="BH77" s="72"/>
      <c r="BI77" s="72"/>
    </row>
    <row r="78" spans="1:61" ht="15.75" x14ac:dyDescent="0.25">
      <c r="A78" s="1"/>
      <c r="B78" s="1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1"/>
      <c r="Q78" s="1"/>
      <c r="R78" s="1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1"/>
      <c r="AJ78" s="1"/>
      <c r="AK78" s="1"/>
      <c r="AL78" s="1"/>
      <c r="AM78" s="1"/>
      <c r="AN78" s="94"/>
      <c r="AO78" s="94"/>
      <c r="AP78" s="94"/>
      <c r="AQ78" s="94"/>
      <c r="AR78" s="94"/>
      <c r="AS78" s="94"/>
      <c r="AT78" s="94"/>
      <c r="AU78" s="94"/>
      <c r="AV78" s="73"/>
      <c r="AW78" s="73"/>
      <c r="AX78" s="73"/>
      <c r="AY78" s="73"/>
      <c r="AZ78" s="73"/>
      <c r="BA78" s="73"/>
      <c r="BB78" s="73"/>
      <c r="BC78" s="73"/>
      <c r="BD78" s="73"/>
      <c r="BE78" s="71"/>
      <c r="BF78" s="71"/>
      <c r="BG78" s="72"/>
      <c r="BH78" s="72"/>
      <c r="BI78" s="72"/>
    </row>
    <row r="79" spans="1:61" ht="15.75" x14ac:dyDescent="0.25">
      <c r="A79" s="1"/>
      <c r="B79" s="1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1"/>
      <c r="Q79" s="1"/>
      <c r="R79" s="1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"/>
      <c r="AJ79" s="1"/>
      <c r="AK79" s="1"/>
      <c r="AL79" s="1"/>
      <c r="AM79" s="1"/>
      <c r="AN79" s="94"/>
      <c r="AO79" s="94"/>
      <c r="AP79" s="94"/>
      <c r="AQ79" s="94"/>
      <c r="AR79" s="94"/>
      <c r="AS79" s="94"/>
      <c r="AT79" s="94"/>
      <c r="AU79" s="94"/>
      <c r="AV79" s="73"/>
      <c r="AW79" s="73"/>
      <c r="AX79" s="73"/>
      <c r="AY79" s="73"/>
      <c r="AZ79" s="73"/>
      <c r="BA79" s="73"/>
      <c r="BB79" s="73"/>
      <c r="BC79" s="73"/>
      <c r="BD79" s="73"/>
      <c r="BE79" s="71"/>
      <c r="BF79" s="71"/>
      <c r="BG79" s="72"/>
      <c r="BH79" s="72"/>
      <c r="BI79" s="72"/>
    </row>
    <row r="80" spans="1:61" ht="15" customHeight="1" x14ac:dyDescent="0.25">
      <c r="A80" s="1"/>
      <c r="B80" s="1"/>
      <c r="C80" s="94"/>
      <c r="D80" s="21"/>
      <c r="E80" s="121" t="s">
        <v>55</v>
      </c>
      <c r="F80" s="121"/>
      <c r="G80" s="122" t="s">
        <v>56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1"/>
      <c r="AJ80" s="1"/>
      <c r="AK80" s="1"/>
      <c r="AL80" s="1"/>
      <c r="AM80" s="1"/>
      <c r="AN80" s="94"/>
      <c r="AO80" s="94"/>
      <c r="AP80" s="94"/>
      <c r="AQ80" s="94"/>
      <c r="AR80" s="94"/>
      <c r="AS80" s="94"/>
      <c r="AT80" s="94"/>
      <c r="AU80" s="94"/>
      <c r="AV80" s="73"/>
      <c r="AW80" s="73"/>
      <c r="AX80" s="73"/>
      <c r="AY80" s="73"/>
      <c r="AZ80" s="73"/>
      <c r="BA80" s="73"/>
      <c r="BB80" s="73"/>
      <c r="BC80" s="73"/>
      <c r="BD80" s="73"/>
      <c r="BE80" s="71"/>
      <c r="BF80" s="71"/>
      <c r="BG80" s="72"/>
      <c r="BH80" s="72"/>
      <c r="BI80" s="72"/>
    </row>
    <row r="81" spans="1:61" ht="9" customHeight="1" x14ac:dyDescent="0.25">
      <c r="A81" s="1"/>
      <c r="B81" s="1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1"/>
      <c r="Q81" s="1"/>
      <c r="R81" s="1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1"/>
      <c r="AJ81" s="1"/>
      <c r="AK81" s="1"/>
      <c r="AL81" s="1"/>
      <c r="AM81" s="1"/>
      <c r="AN81" s="94"/>
      <c r="AO81" s="94"/>
      <c r="AP81" s="94"/>
      <c r="AQ81" s="94"/>
      <c r="AR81" s="94"/>
      <c r="AS81" s="94"/>
      <c r="AT81" s="94"/>
      <c r="AU81" s="94"/>
      <c r="AV81" s="73"/>
      <c r="AW81" s="73"/>
      <c r="AX81" s="73"/>
      <c r="AY81" s="73"/>
      <c r="AZ81" s="73"/>
      <c r="BA81" s="73"/>
      <c r="BB81" s="73"/>
      <c r="BC81" s="73"/>
      <c r="BD81" s="73"/>
      <c r="BE81" s="71"/>
      <c r="BF81" s="71"/>
      <c r="BG81" s="72"/>
      <c r="BH81" s="72"/>
      <c r="BI81" s="72"/>
    </row>
    <row r="82" spans="1:61" ht="15" customHeight="1" x14ac:dyDescent="0.25">
      <c r="A82" s="1"/>
      <c r="B82" s="1"/>
      <c r="C82" s="94"/>
      <c r="D82" s="22"/>
      <c r="E82" s="121" t="s">
        <v>57</v>
      </c>
      <c r="F82" s="121"/>
      <c r="G82" s="122" t="s">
        <v>58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"/>
      <c r="R82" s="1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1"/>
      <c r="AJ82" s="1"/>
      <c r="AK82" s="1"/>
      <c r="AL82" s="1"/>
      <c r="AM82" s="1"/>
      <c r="AN82" s="94"/>
      <c r="AO82" s="94"/>
      <c r="AP82" s="94"/>
      <c r="AQ82" s="94"/>
      <c r="AR82" s="94"/>
      <c r="AS82" s="94"/>
      <c r="AT82" s="94"/>
      <c r="AU82" s="94"/>
      <c r="AV82" s="73"/>
      <c r="AW82" s="73"/>
      <c r="AX82" s="73"/>
      <c r="AY82" s="73"/>
      <c r="AZ82" s="73"/>
      <c r="BA82" s="73"/>
      <c r="BB82" s="73"/>
      <c r="BC82" s="73"/>
      <c r="BD82" s="73"/>
      <c r="BE82" s="71"/>
      <c r="BF82" s="71"/>
      <c r="BG82" s="72"/>
      <c r="BH82" s="72"/>
      <c r="BI82" s="72"/>
    </row>
    <row r="83" spans="1:61" ht="15" customHeight="1" x14ac:dyDescent="0.25">
      <c r="A83" s="1"/>
      <c r="B83" s="1"/>
      <c r="C83" s="94"/>
      <c r="D83" s="35"/>
      <c r="E83" s="95"/>
      <c r="F83" s="95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1"/>
      <c r="R83" s="1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1"/>
      <c r="AJ83" s="1"/>
      <c r="AK83" s="1"/>
      <c r="AL83" s="1"/>
      <c r="AM83" s="1"/>
      <c r="AN83" s="94"/>
      <c r="AO83" s="94"/>
      <c r="AP83" s="94"/>
      <c r="AQ83" s="94"/>
      <c r="AR83" s="94"/>
      <c r="AS83" s="94"/>
      <c r="AT83" s="94"/>
      <c r="AU83" s="94"/>
      <c r="AV83" s="73"/>
      <c r="AW83" s="73"/>
      <c r="AX83" s="73"/>
      <c r="AY83" s="73"/>
      <c r="AZ83" s="73"/>
      <c r="BA83" s="73"/>
      <c r="BB83" s="73"/>
      <c r="BC83" s="73"/>
      <c r="BD83" s="73"/>
      <c r="BE83" s="71"/>
      <c r="BF83" s="71"/>
      <c r="BG83" s="72"/>
      <c r="BH83" s="72"/>
      <c r="BI83" s="72"/>
    </row>
    <row r="84" spans="1:61" ht="15" customHeight="1" x14ac:dyDescent="0.25">
      <c r="A84" s="1"/>
      <c r="B84" s="1"/>
      <c r="C84" s="94"/>
      <c r="D84" s="35"/>
      <c r="E84" s="95"/>
      <c r="F84" s="95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1"/>
      <c r="R84" s="1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1"/>
      <c r="AJ84" s="1"/>
      <c r="AK84" s="1"/>
      <c r="AL84" s="1"/>
      <c r="AM84" s="1"/>
      <c r="AN84" s="94"/>
      <c r="AO84" s="94"/>
      <c r="AP84" s="94"/>
      <c r="AQ84" s="94"/>
      <c r="AR84" s="94"/>
      <c r="AS84" s="94"/>
      <c r="AT84" s="94"/>
      <c r="AU84" s="94"/>
      <c r="AV84" s="73"/>
      <c r="AW84" s="73"/>
      <c r="AX84" s="73"/>
      <c r="AY84" s="73"/>
      <c r="AZ84" s="73"/>
      <c r="BA84" s="73"/>
      <c r="BB84" s="73"/>
      <c r="BC84" s="73"/>
      <c r="BD84" s="73"/>
      <c r="BE84" s="71"/>
      <c r="BF84" s="71"/>
      <c r="BG84" s="72"/>
      <c r="BH84" s="72"/>
      <c r="BI84" s="72"/>
    </row>
    <row r="85" spans="1:61" ht="15" customHeight="1" x14ac:dyDescent="0.25">
      <c r="A85" s="1"/>
      <c r="B85" s="1"/>
      <c r="C85" s="94"/>
      <c r="D85" s="35"/>
      <c r="E85" s="95"/>
      <c r="F85" s="95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1"/>
      <c r="R85" s="1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1"/>
      <c r="AJ85" s="1"/>
      <c r="AK85" s="1"/>
      <c r="AL85" s="1"/>
      <c r="AM85" s="1"/>
      <c r="AN85" s="94"/>
      <c r="AO85" s="94"/>
      <c r="AP85" s="94"/>
      <c r="AQ85" s="94"/>
      <c r="AR85" s="94"/>
      <c r="AS85" s="94"/>
      <c r="AT85" s="94"/>
      <c r="AU85" s="94"/>
      <c r="AV85" s="73"/>
      <c r="AW85" s="73"/>
      <c r="AX85" s="73"/>
      <c r="AY85" s="73"/>
      <c r="AZ85" s="73"/>
      <c r="BA85" s="73"/>
      <c r="BB85" s="73"/>
      <c r="BC85" s="73"/>
      <c r="BD85" s="73"/>
      <c r="BE85" s="71"/>
      <c r="BF85" s="71"/>
      <c r="BG85" s="72"/>
      <c r="BH85" s="72"/>
      <c r="BI85" s="72"/>
    </row>
    <row r="86" spans="1:61" ht="15" customHeight="1" x14ac:dyDescent="0.25">
      <c r="A86" s="1"/>
      <c r="B86" s="1"/>
      <c r="C86" s="94"/>
      <c r="D86" s="35"/>
      <c r="E86" s="95"/>
      <c r="F86" s="95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1"/>
      <c r="R86" s="1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74"/>
      <c r="AD86" s="94"/>
      <c r="AE86" s="94"/>
      <c r="AF86" s="94"/>
      <c r="AG86" s="94"/>
      <c r="AH86" s="94"/>
      <c r="AI86" s="1"/>
      <c r="AJ86" s="1"/>
      <c r="AK86" s="1"/>
      <c r="AL86" s="1"/>
      <c r="AM86" s="1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1"/>
      <c r="BF86" s="1"/>
    </row>
    <row r="87" spans="1:61" ht="15.75" x14ac:dyDescent="0.25">
      <c r="A87" s="1"/>
      <c r="B87" s="1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1"/>
      <c r="Q87" s="1"/>
      <c r="R87" s="1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1"/>
      <c r="AJ87" s="1"/>
      <c r="AK87" s="1"/>
      <c r="AL87" s="1"/>
      <c r="AM87" s="1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1"/>
      <c r="BF87" s="1"/>
    </row>
    <row r="88" spans="1:6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61" ht="15.75" x14ac:dyDescent="0.25">
      <c r="A89" s="1"/>
      <c r="B89" s="113"/>
      <c r="C89" s="113"/>
      <c r="D89" s="113"/>
      <c r="E89" s="113"/>
      <c r="F89" s="6"/>
      <c r="G89" s="6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6"/>
      <c r="AT89" s="6"/>
      <c r="AU89" s="6"/>
      <c r="AV89" s="6"/>
      <c r="AW89" s="6"/>
      <c r="AX89" s="113"/>
      <c r="AY89" s="113"/>
      <c r="AZ89" s="113"/>
      <c r="BA89" s="113"/>
      <c r="BB89" s="113"/>
      <c r="BC89" s="113"/>
      <c r="BD89" s="113"/>
      <c r="BE89" s="113"/>
      <c r="BF89" s="1"/>
    </row>
    <row r="90" spans="1:61" ht="15.75" x14ac:dyDescent="0.25">
      <c r="A90" s="1"/>
      <c r="B90" s="1"/>
      <c r="C90" s="97" t="s">
        <v>70</v>
      </c>
      <c r="D90" s="18"/>
      <c r="E90" s="18"/>
      <c r="F90" s="5"/>
      <c r="G90" s="5"/>
      <c r="H90" s="114" t="s">
        <v>45</v>
      </c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111" t="s">
        <v>80</v>
      </c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5"/>
      <c r="AT90" s="5"/>
      <c r="AU90" s="5"/>
      <c r="AV90" s="5"/>
      <c r="AW90" s="6"/>
      <c r="AX90" s="114" t="s">
        <v>46</v>
      </c>
      <c r="AY90" s="114"/>
      <c r="AZ90" s="114"/>
      <c r="BA90" s="114"/>
      <c r="BB90" s="114"/>
      <c r="BC90" s="114"/>
      <c r="BD90" s="114"/>
      <c r="BE90" s="114"/>
      <c r="BF90" s="1"/>
    </row>
    <row r="91" spans="1:61" ht="15.75" x14ac:dyDescent="0.25">
      <c r="A91" s="1"/>
      <c r="B91" s="1"/>
      <c r="C91" s="94" t="s">
        <v>101</v>
      </c>
      <c r="D91" s="1"/>
      <c r="E91" s="1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11" t="s">
        <v>102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61" ht="15.75" x14ac:dyDescent="0.25">
      <c r="A92" s="1"/>
      <c r="C92" s="20" t="s">
        <v>47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12" t="s">
        <v>48</v>
      </c>
      <c r="AJ92" s="112"/>
      <c r="AK92" s="112"/>
      <c r="AL92" s="112"/>
      <c r="AM92" s="112"/>
      <c r="AN92" s="112"/>
      <c r="AO92" s="11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</sheetData>
  <mergeCells count="267">
    <mergeCell ref="C4:C9"/>
    <mergeCell ref="W4:AT4"/>
    <mergeCell ref="W5:AT5"/>
    <mergeCell ref="BC5:BE9"/>
    <mergeCell ref="B10:BF11"/>
    <mergeCell ref="B12:BF13"/>
    <mergeCell ref="B14:BF14"/>
    <mergeCell ref="B15:BF15"/>
    <mergeCell ref="B16:BF16"/>
    <mergeCell ref="B17:C17"/>
    <mergeCell ref="D17:P17"/>
    <mergeCell ref="Q17:U17"/>
    <mergeCell ref="V17:AG17"/>
    <mergeCell ref="AH17:AP17"/>
    <mergeCell ref="AQ17:AV17"/>
    <mergeCell ref="AW17:BB17"/>
    <mergeCell ref="BC17:BF17"/>
    <mergeCell ref="B18:C18"/>
    <mergeCell ref="D18:P18"/>
    <mergeCell ref="Q18:U18"/>
    <mergeCell ref="V18:AG18"/>
    <mergeCell ref="AH18:AP18"/>
    <mergeCell ref="AQ18:AV18"/>
    <mergeCell ref="AW18:BB18"/>
    <mergeCell ref="BC18:BF18"/>
    <mergeCell ref="AW19:BB19"/>
    <mergeCell ref="BC19:BF19"/>
    <mergeCell ref="B20:C20"/>
    <mergeCell ref="D20:P20"/>
    <mergeCell ref="Q20:U20"/>
    <mergeCell ref="V20:AG20"/>
    <mergeCell ref="AH20:AP20"/>
    <mergeCell ref="AQ20:AV20"/>
    <mergeCell ref="AW20:BB20"/>
    <mergeCell ref="BC20:BF20"/>
    <mergeCell ref="B19:C19"/>
    <mergeCell ref="D19:P19"/>
    <mergeCell ref="Q19:U19"/>
    <mergeCell ref="V19:AG19"/>
    <mergeCell ref="AH19:AP19"/>
    <mergeCell ref="AQ19:AV19"/>
    <mergeCell ref="AW21:BB21"/>
    <mergeCell ref="BC21:BF21"/>
    <mergeCell ref="B22:BF22"/>
    <mergeCell ref="B23:BF23"/>
    <mergeCell ref="B24:Y24"/>
    <mergeCell ref="Z24:BF24"/>
    <mergeCell ref="B21:C21"/>
    <mergeCell ref="D21:P21"/>
    <mergeCell ref="Q21:U21"/>
    <mergeCell ref="V21:AG21"/>
    <mergeCell ref="AH21:AP21"/>
    <mergeCell ref="AQ21:AV21"/>
    <mergeCell ref="B25:BF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9:B30"/>
    <mergeCell ref="C29:C30"/>
    <mergeCell ref="BE29:BF30"/>
    <mergeCell ref="B31:B32"/>
    <mergeCell ref="C31:C32"/>
    <mergeCell ref="BE31:BF32"/>
    <mergeCell ref="AQ26:AU26"/>
    <mergeCell ref="AV26:AY26"/>
    <mergeCell ref="AZ26:BD26"/>
    <mergeCell ref="BE26:BF26"/>
    <mergeCell ref="B27:B28"/>
    <mergeCell ref="C27:C28"/>
    <mergeCell ref="BE27:BF28"/>
    <mergeCell ref="H45:S45"/>
    <mergeCell ref="AG45:AR45"/>
    <mergeCell ref="AX45:BE45"/>
    <mergeCell ref="AI47:AO47"/>
    <mergeCell ref="C50:E50"/>
    <mergeCell ref="B52:BF53"/>
    <mergeCell ref="B33:BF34"/>
    <mergeCell ref="F36:J36"/>
    <mergeCell ref="F38:J38"/>
    <mergeCell ref="B44:E44"/>
    <mergeCell ref="H44:S44"/>
    <mergeCell ref="AX44:BE44"/>
    <mergeCell ref="B54:BF55"/>
    <mergeCell ref="B56:C57"/>
    <mergeCell ref="D56:G57"/>
    <mergeCell ref="H56:K57"/>
    <mergeCell ref="L56:O57"/>
    <mergeCell ref="P56:S57"/>
    <mergeCell ref="T56:W57"/>
    <mergeCell ref="X56:AA57"/>
    <mergeCell ref="AB56:AE57"/>
    <mergeCell ref="AF56:AI57"/>
    <mergeCell ref="BF56:BF57"/>
    <mergeCell ref="AJ56:AM57"/>
    <mergeCell ref="AN56:AQ57"/>
    <mergeCell ref="AR56:AU57"/>
    <mergeCell ref="AV56:AY57"/>
    <mergeCell ref="AZ56:BC57"/>
    <mergeCell ref="BD56:BE57"/>
    <mergeCell ref="B58:C61"/>
    <mergeCell ref="D58:G59"/>
    <mergeCell ref="H58:K59"/>
    <mergeCell ref="L58:O59"/>
    <mergeCell ref="P58:S59"/>
    <mergeCell ref="T58:W59"/>
    <mergeCell ref="X58:AA59"/>
    <mergeCell ref="AB58:AE59"/>
    <mergeCell ref="AF58:AI59"/>
    <mergeCell ref="AV62:AY63"/>
    <mergeCell ref="AZ62:BC63"/>
    <mergeCell ref="BD62:BE63"/>
    <mergeCell ref="BF58:BF61"/>
    <mergeCell ref="D60:G61"/>
    <mergeCell ref="H60:K61"/>
    <mergeCell ref="L60:O61"/>
    <mergeCell ref="P60:S61"/>
    <mergeCell ref="T60:W61"/>
    <mergeCell ref="X60:AA61"/>
    <mergeCell ref="AB60:AE61"/>
    <mergeCell ref="AF60:AI61"/>
    <mergeCell ref="AJ60:AM61"/>
    <mergeCell ref="AJ58:AM59"/>
    <mergeCell ref="AN58:AQ59"/>
    <mergeCell ref="AR58:AU59"/>
    <mergeCell ref="AV58:AY59"/>
    <mergeCell ref="AZ58:BC59"/>
    <mergeCell ref="BD58:BE59"/>
    <mergeCell ref="AN60:AQ61"/>
    <mergeCell ref="AR60:AU61"/>
    <mergeCell ref="AV60:AY61"/>
    <mergeCell ref="AZ60:BC61"/>
    <mergeCell ref="BD60:BE61"/>
    <mergeCell ref="BF62:BF65"/>
    <mergeCell ref="D64:G65"/>
    <mergeCell ref="H64:K65"/>
    <mergeCell ref="L64:O65"/>
    <mergeCell ref="P64:S65"/>
    <mergeCell ref="T64:W65"/>
    <mergeCell ref="T62:W63"/>
    <mergeCell ref="X62:AA63"/>
    <mergeCell ref="AB62:AE63"/>
    <mergeCell ref="AF62:AI63"/>
    <mergeCell ref="AJ62:AM63"/>
    <mergeCell ref="AN62:AQ63"/>
    <mergeCell ref="AV64:AY65"/>
    <mergeCell ref="AZ64:BC65"/>
    <mergeCell ref="BD64:BE65"/>
    <mergeCell ref="AF64:AI65"/>
    <mergeCell ref="AJ64:AM65"/>
    <mergeCell ref="AN64:AQ65"/>
    <mergeCell ref="AR64:AU65"/>
    <mergeCell ref="D62:G63"/>
    <mergeCell ref="H62:K63"/>
    <mergeCell ref="L62:O63"/>
    <mergeCell ref="P62:S63"/>
    <mergeCell ref="AR62:AU63"/>
    <mergeCell ref="B66:C69"/>
    <mergeCell ref="D66:G67"/>
    <mergeCell ref="H66:K67"/>
    <mergeCell ref="L66:O67"/>
    <mergeCell ref="P66:S67"/>
    <mergeCell ref="T66:W67"/>
    <mergeCell ref="X66:AA67"/>
    <mergeCell ref="X64:AA65"/>
    <mergeCell ref="AB64:AE65"/>
    <mergeCell ref="B62:C65"/>
    <mergeCell ref="AZ66:BC67"/>
    <mergeCell ref="BD66:BE67"/>
    <mergeCell ref="BF66:BF69"/>
    <mergeCell ref="D68:G69"/>
    <mergeCell ref="H68:K69"/>
    <mergeCell ref="L68:O69"/>
    <mergeCell ref="P68:S69"/>
    <mergeCell ref="T68:W69"/>
    <mergeCell ref="X68:AA69"/>
    <mergeCell ref="AB68:AE69"/>
    <mergeCell ref="AB66:AE67"/>
    <mergeCell ref="AF66:AI67"/>
    <mergeCell ref="AJ66:AM67"/>
    <mergeCell ref="AN66:AQ67"/>
    <mergeCell ref="AR66:AU67"/>
    <mergeCell ref="AV66:AY67"/>
    <mergeCell ref="BD68:BE69"/>
    <mergeCell ref="AF68:AI69"/>
    <mergeCell ref="AJ68:AM69"/>
    <mergeCell ref="AN68:AQ69"/>
    <mergeCell ref="AR68:AU69"/>
    <mergeCell ref="AV68:AY69"/>
    <mergeCell ref="AZ68:BC69"/>
    <mergeCell ref="B70:C73"/>
    <mergeCell ref="D70:G71"/>
    <mergeCell ref="H70:K71"/>
    <mergeCell ref="L70:O71"/>
    <mergeCell ref="P70:S71"/>
    <mergeCell ref="T70:W71"/>
    <mergeCell ref="X70:AA71"/>
    <mergeCell ref="AB70:AE71"/>
    <mergeCell ref="AF70:AI71"/>
    <mergeCell ref="BF70:BF73"/>
    <mergeCell ref="D72:G73"/>
    <mergeCell ref="H72:K73"/>
    <mergeCell ref="L72:O73"/>
    <mergeCell ref="P72:S73"/>
    <mergeCell ref="T72:W73"/>
    <mergeCell ref="X72:AA73"/>
    <mergeCell ref="AB72:AE73"/>
    <mergeCell ref="AF72:AI73"/>
    <mergeCell ref="AJ72:AM73"/>
    <mergeCell ref="AJ70:AM71"/>
    <mergeCell ref="AN70:AQ71"/>
    <mergeCell ref="AR70:AU71"/>
    <mergeCell ref="AV70:AY71"/>
    <mergeCell ref="AZ70:BC71"/>
    <mergeCell ref="BD70:BE71"/>
    <mergeCell ref="AN72:AQ73"/>
    <mergeCell ref="AR72:AU73"/>
    <mergeCell ref="AV72:AY73"/>
    <mergeCell ref="AZ72:BC73"/>
    <mergeCell ref="BD72:BE73"/>
    <mergeCell ref="BF74:BF77"/>
    <mergeCell ref="D76:G77"/>
    <mergeCell ref="H76:K77"/>
    <mergeCell ref="L76:O77"/>
    <mergeCell ref="P76:S77"/>
    <mergeCell ref="T76:W77"/>
    <mergeCell ref="T74:W75"/>
    <mergeCell ref="X74:AA75"/>
    <mergeCell ref="AB74:AE75"/>
    <mergeCell ref="AF74:AI75"/>
    <mergeCell ref="AJ74:AM75"/>
    <mergeCell ref="AN74:AQ75"/>
    <mergeCell ref="D74:G75"/>
    <mergeCell ref="H74:K75"/>
    <mergeCell ref="L74:O75"/>
    <mergeCell ref="P74:S75"/>
    <mergeCell ref="AR74:AU75"/>
    <mergeCell ref="AV74:AY75"/>
    <mergeCell ref="AZ74:BC75"/>
    <mergeCell ref="BD74:BE75"/>
    <mergeCell ref="AC91:AU91"/>
    <mergeCell ref="AI92:AO92"/>
    <mergeCell ref="B89:E89"/>
    <mergeCell ref="H89:S89"/>
    <mergeCell ref="AX89:BE89"/>
    <mergeCell ref="H90:S90"/>
    <mergeCell ref="AG90:AR90"/>
    <mergeCell ref="AX90:BE90"/>
    <mergeCell ref="AV76:AY77"/>
    <mergeCell ref="AZ76:BC77"/>
    <mergeCell ref="BD76:BE77"/>
    <mergeCell ref="E80:F80"/>
    <mergeCell ref="G80:T80"/>
    <mergeCell ref="E82:F82"/>
    <mergeCell ref="G82:P82"/>
    <mergeCell ref="X76:AA77"/>
    <mergeCell ref="AB76:AE77"/>
    <mergeCell ref="AF76:AI77"/>
    <mergeCell ref="AJ76:AM77"/>
    <mergeCell ref="AN76:AQ77"/>
    <mergeCell ref="AR76:AU77"/>
    <mergeCell ref="B74:C77"/>
  </mergeCells>
  <pageMargins left="0.25" right="0.25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2"/>
  <sheetViews>
    <sheetView topLeftCell="A4" workbookViewId="0">
      <selection activeCell="L10" sqref="L10"/>
    </sheetView>
  </sheetViews>
  <sheetFormatPr baseColWidth="10" defaultRowHeight="15" x14ac:dyDescent="0.25"/>
  <cols>
    <col min="1" max="2" width="11.7109375" customWidth="1"/>
    <col min="3" max="3" width="13.7109375" customWidth="1"/>
    <col min="4" max="4" width="16.7109375" customWidth="1"/>
    <col min="5" max="5" width="11.7109375" customWidth="1"/>
    <col min="6" max="6" width="13.7109375" customWidth="1"/>
    <col min="7" max="7" width="16.7109375" customWidth="1"/>
    <col min="8" max="9" width="14.7109375" customWidth="1"/>
    <col min="10" max="10" width="15.7109375" customWidth="1"/>
    <col min="11" max="11" width="12.7109375" customWidth="1"/>
    <col min="12" max="12" width="17.7109375" customWidth="1"/>
  </cols>
  <sheetData>
    <row r="2" spans="1:17" ht="18.75" x14ac:dyDescent="0.3">
      <c r="A2" s="70"/>
      <c r="B2" s="70"/>
      <c r="C2" s="70"/>
      <c r="D2" s="70"/>
      <c r="E2" s="275" t="s">
        <v>75</v>
      </c>
      <c r="F2" s="275"/>
      <c r="G2" s="275"/>
      <c r="H2" s="275"/>
      <c r="I2" s="77"/>
      <c r="J2" s="77"/>
      <c r="K2" s="77"/>
      <c r="L2" s="77"/>
      <c r="M2" s="77"/>
      <c r="N2" s="77"/>
      <c r="O2" s="77"/>
      <c r="P2" s="77"/>
      <c r="Q2" s="77"/>
    </row>
    <row r="3" spans="1:17" x14ac:dyDescent="0.25">
      <c r="A3" s="260" t="s">
        <v>74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7" ht="12" customHeight="1" x14ac:dyDescent="0.25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</row>
    <row r="5" spans="1:17" ht="12" customHeight="1" thickBot="1" x14ac:dyDescent="0.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7" x14ac:dyDescent="0.25">
      <c r="A6" s="261" t="s">
        <v>97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3"/>
    </row>
    <row r="7" spans="1:17" ht="21" customHeight="1" thickBot="1" x14ac:dyDescent="0.3">
      <c r="A7" s="264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6"/>
    </row>
    <row r="8" spans="1:17" ht="15" customHeight="1" x14ac:dyDescent="0.25">
      <c r="A8" s="267" t="s">
        <v>63</v>
      </c>
      <c r="B8" s="269" t="s">
        <v>71</v>
      </c>
      <c r="C8" s="258" t="s">
        <v>98</v>
      </c>
      <c r="D8" s="271" t="s">
        <v>64</v>
      </c>
      <c r="E8" s="273" t="s">
        <v>72</v>
      </c>
      <c r="F8" s="258" t="s">
        <v>99</v>
      </c>
      <c r="G8" s="258" t="s">
        <v>65</v>
      </c>
      <c r="H8" s="273" t="s">
        <v>73</v>
      </c>
      <c r="I8" s="271" t="s">
        <v>100</v>
      </c>
      <c r="J8" s="258" t="s">
        <v>66</v>
      </c>
      <c r="K8" s="258" t="s">
        <v>67</v>
      </c>
      <c r="L8" s="258" t="s">
        <v>68</v>
      </c>
    </row>
    <row r="9" spans="1:17" ht="38.25" customHeight="1" thickBot="1" x14ac:dyDescent="0.3">
      <c r="A9" s="268"/>
      <c r="B9" s="270"/>
      <c r="C9" s="259"/>
      <c r="D9" s="272"/>
      <c r="E9" s="274"/>
      <c r="F9" s="259"/>
      <c r="G9" s="259"/>
      <c r="H9" s="274"/>
      <c r="I9" s="272"/>
      <c r="J9" s="259"/>
      <c r="K9" s="259"/>
      <c r="L9" s="259"/>
    </row>
    <row r="10" spans="1:17" ht="30" customHeight="1" x14ac:dyDescent="0.25">
      <c r="A10" s="43" t="s">
        <v>21</v>
      </c>
      <c r="B10" s="64">
        <v>161</v>
      </c>
      <c r="C10" s="101">
        <v>1515</v>
      </c>
      <c r="D10" s="44">
        <f t="shared" ref="D10:D21" si="0">AVERAGE(C10*B10)</f>
        <v>243915</v>
      </c>
      <c r="E10" s="62">
        <v>91</v>
      </c>
      <c r="F10" s="105">
        <v>1595</v>
      </c>
      <c r="G10" s="44">
        <f>AVERAGE(F10*E10)</f>
        <v>145145</v>
      </c>
      <c r="H10" s="65">
        <v>47</v>
      </c>
      <c r="I10" s="105">
        <v>73</v>
      </c>
      <c r="J10" s="44">
        <f t="shared" ref="J10:J21" si="1">AVERAGE(I10*H10)</f>
        <v>3431</v>
      </c>
      <c r="K10" s="107">
        <f>SUM(C10+F10+I10)</f>
        <v>3183</v>
      </c>
      <c r="L10" s="68">
        <f>SUM(D10+G10+J10)</f>
        <v>392491</v>
      </c>
    </row>
    <row r="11" spans="1:17" ht="30" customHeight="1" x14ac:dyDescent="0.25">
      <c r="A11" s="47" t="s">
        <v>22</v>
      </c>
      <c r="B11" s="63">
        <v>161</v>
      </c>
      <c r="C11" s="102">
        <v>1239</v>
      </c>
      <c r="D11" s="46">
        <f t="shared" si="0"/>
        <v>199479</v>
      </c>
      <c r="E11" s="63">
        <v>91</v>
      </c>
      <c r="F11" s="102">
        <v>2112</v>
      </c>
      <c r="G11" s="46">
        <f t="shared" ref="G11:G21" si="2">AVERAGE(F11*E11)</f>
        <v>192192</v>
      </c>
      <c r="H11" s="65">
        <v>47</v>
      </c>
      <c r="I11" s="102">
        <v>50</v>
      </c>
      <c r="J11" s="46">
        <f t="shared" si="1"/>
        <v>2350</v>
      </c>
      <c r="K11" s="108">
        <f>SUM(C11+F11+I11)</f>
        <v>3401</v>
      </c>
      <c r="L11" s="68">
        <f>SUM(D11+G11+J11)</f>
        <v>394021</v>
      </c>
    </row>
    <row r="12" spans="1:17" ht="30" customHeight="1" x14ac:dyDescent="0.25">
      <c r="A12" s="47" t="s">
        <v>23</v>
      </c>
      <c r="B12" s="63">
        <v>161</v>
      </c>
      <c r="C12" s="102">
        <v>1452</v>
      </c>
      <c r="D12" s="46">
        <f t="shared" si="0"/>
        <v>233772</v>
      </c>
      <c r="E12" s="63">
        <v>91</v>
      </c>
      <c r="F12" s="102">
        <v>2504</v>
      </c>
      <c r="G12" s="46">
        <f t="shared" si="2"/>
        <v>227864</v>
      </c>
      <c r="H12" s="65">
        <v>47</v>
      </c>
      <c r="I12" s="102">
        <v>32</v>
      </c>
      <c r="J12" s="46">
        <f t="shared" si="1"/>
        <v>1504</v>
      </c>
      <c r="K12" s="108">
        <f t="shared" ref="K12:K22" si="3">SUM(C12+F12+I12)</f>
        <v>3988</v>
      </c>
      <c r="L12" s="68">
        <f t="shared" ref="L12:L21" si="4">SUM(D12+G12+J12)</f>
        <v>463140</v>
      </c>
    </row>
    <row r="13" spans="1:17" ht="30" customHeight="1" x14ac:dyDescent="0.25">
      <c r="A13" s="47" t="s">
        <v>24</v>
      </c>
      <c r="B13" s="63">
        <v>161</v>
      </c>
      <c r="C13" s="102">
        <v>1346</v>
      </c>
      <c r="D13" s="46">
        <f t="shared" si="0"/>
        <v>216706</v>
      </c>
      <c r="E13" s="63">
        <v>91</v>
      </c>
      <c r="F13" s="102">
        <v>2239</v>
      </c>
      <c r="G13" s="46">
        <f t="shared" si="2"/>
        <v>203749</v>
      </c>
      <c r="H13" s="65">
        <v>47</v>
      </c>
      <c r="I13" s="102">
        <v>39</v>
      </c>
      <c r="J13" s="46">
        <f t="shared" si="1"/>
        <v>1833</v>
      </c>
      <c r="K13" s="108">
        <f t="shared" si="3"/>
        <v>3624</v>
      </c>
      <c r="L13" s="68">
        <f t="shared" si="4"/>
        <v>422288</v>
      </c>
    </row>
    <row r="14" spans="1:17" ht="30" customHeight="1" x14ac:dyDescent="0.25">
      <c r="A14" s="47" t="s">
        <v>25</v>
      </c>
      <c r="B14" s="63">
        <v>161</v>
      </c>
      <c r="C14" s="102">
        <v>1382</v>
      </c>
      <c r="D14" s="46">
        <f t="shared" si="0"/>
        <v>222502</v>
      </c>
      <c r="E14" s="63">
        <v>91</v>
      </c>
      <c r="F14" s="102">
        <v>2500</v>
      </c>
      <c r="G14" s="46">
        <f t="shared" si="2"/>
        <v>227500</v>
      </c>
      <c r="H14" s="65">
        <v>47</v>
      </c>
      <c r="I14" s="102">
        <v>44</v>
      </c>
      <c r="J14" s="46">
        <f t="shared" si="1"/>
        <v>2068</v>
      </c>
      <c r="K14" s="108">
        <f t="shared" si="3"/>
        <v>3926</v>
      </c>
      <c r="L14" s="68">
        <f t="shared" si="4"/>
        <v>452070</v>
      </c>
    </row>
    <row r="15" spans="1:17" ht="30" customHeight="1" x14ac:dyDescent="0.25">
      <c r="A15" s="47" t="s">
        <v>26</v>
      </c>
      <c r="B15" s="63">
        <v>161</v>
      </c>
      <c r="C15" s="103">
        <v>1462</v>
      </c>
      <c r="D15" s="46">
        <f t="shared" si="0"/>
        <v>235382</v>
      </c>
      <c r="E15" s="63">
        <v>91</v>
      </c>
      <c r="F15" s="102">
        <v>2466</v>
      </c>
      <c r="G15" s="46">
        <f t="shared" si="2"/>
        <v>224406</v>
      </c>
      <c r="H15" s="65">
        <v>47</v>
      </c>
      <c r="I15" s="102">
        <v>54</v>
      </c>
      <c r="J15" s="46">
        <f t="shared" si="1"/>
        <v>2538</v>
      </c>
      <c r="K15" s="108">
        <f t="shared" si="3"/>
        <v>3982</v>
      </c>
      <c r="L15" s="68">
        <f t="shared" si="4"/>
        <v>462326</v>
      </c>
    </row>
    <row r="16" spans="1:17" ht="30" customHeight="1" x14ac:dyDescent="0.25">
      <c r="A16" s="47" t="s">
        <v>27</v>
      </c>
      <c r="B16" s="63">
        <v>161</v>
      </c>
      <c r="C16" s="104"/>
      <c r="D16" s="46">
        <f t="shared" si="0"/>
        <v>0</v>
      </c>
      <c r="E16" s="63">
        <v>91</v>
      </c>
      <c r="F16" s="102"/>
      <c r="G16" s="46">
        <f t="shared" si="2"/>
        <v>0</v>
      </c>
      <c r="H16" s="65">
        <v>47</v>
      </c>
      <c r="I16" s="102"/>
      <c r="J16" s="46">
        <f t="shared" si="1"/>
        <v>0</v>
      </c>
      <c r="K16" s="108">
        <f t="shared" si="3"/>
        <v>0</v>
      </c>
      <c r="L16" s="68">
        <f t="shared" si="4"/>
        <v>0</v>
      </c>
    </row>
    <row r="17" spans="1:20" ht="30" customHeight="1" x14ac:dyDescent="0.25">
      <c r="A17" s="47" t="s">
        <v>28</v>
      </c>
      <c r="B17" s="63">
        <v>161</v>
      </c>
      <c r="C17" s="104"/>
      <c r="D17" s="46">
        <f t="shared" si="0"/>
        <v>0</v>
      </c>
      <c r="E17" s="63">
        <v>91</v>
      </c>
      <c r="F17" s="102"/>
      <c r="G17" s="46">
        <f t="shared" si="2"/>
        <v>0</v>
      </c>
      <c r="H17" s="65">
        <v>47</v>
      </c>
      <c r="I17" s="102"/>
      <c r="J17" s="46">
        <f t="shared" si="1"/>
        <v>0</v>
      </c>
      <c r="K17" s="108">
        <f t="shared" si="3"/>
        <v>0</v>
      </c>
      <c r="L17" s="68">
        <f t="shared" si="4"/>
        <v>0</v>
      </c>
    </row>
    <row r="18" spans="1:20" ht="30" customHeight="1" x14ac:dyDescent="0.25">
      <c r="A18" s="47" t="s">
        <v>29</v>
      </c>
      <c r="B18" s="63">
        <v>161</v>
      </c>
      <c r="C18" s="104"/>
      <c r="D18" s="46">
        <f t="shared" si="0"/>
        <v>0</v>
      </c>
      <c r="E18" s="63">
        <v>91</v>
      </c>
      <c r="F18" s="102"/>
      <c r="G18" s="46">
        <f t="shared" si="2"/>
        <v>0</v>
      </c>
      <c r="H18" s="65">
        <v>47</v>
      </c>
      <c r="I18" s="102"/>
      <c r="J18" s="46">
        <f t="shared" si="1"/>
        <v>0</v>
      </c>
      <c r="K18" s="108">
        <f t="shared" si="3"/>
        <v>0</v>
      </c>
      <c r="L18" s="68">
        <f t="shared" si="4"/>
        <v>0</v>
      </c>
    </row>
    <row r="19" spans="1:20" ht="30" customHeight="1" x14ac:dyDescent="0.25">
      <c r="A19" s="47" t="s">
        <v>30</v>
      </c>
      <c r="B19" s="63">
        <v>161</v>
      </c>
      <c r="C19" s="104"/>
      <c r="D19" s="46">
        <f t="shared" si="0"/>
        <v>0</v>
      </c>
      <c r="E19" s="63">
        <v>91</v>
      </c>
      <c r="F19" s="102"/>
      <c r="G19" s="46">
        <f t="shared" si="2"/>
        <v>0</v>
      </c>
      <c r="H19" s="65">
        <v>47</v>
      </c>
      <c r="I19" s="102"/>
      <c r="J19" s="46">
        <f t="shared" si="1"/>
        <v>0</v>
      </c>
      <c r="K19" s="108">
        <f t="shared" si="3"/>
        <v>0</v>
      </c>
      <c r="L19" s="68">
        <f t="shared" si="4"/>
        <v>0</v>
      </c>
    </row>
    <row r="20" spans="1:20" ht="30" customHeight="1" x14ac:dyDescent="0.25">
      <c r="A20" s="47" t="s">
        <v>31</v>
      </c>
      <c r="B20" s="63">
        <v>161</v>
      </c>
      <c r="C20" s="104"/>
      <c r="D20" s="46">
        <f t="shared" si="0"/>
        <v>0</v>
      </c>
      <c r="E20" s="63">
        <v>91</v>
      </c>
      <c r="F20" s="102"/>
      <c r="G20" s="46">
        <f t="shared" si="2"/>
        <v>0</v>
      </c>
      <c r="H20" s="65">
        <v>47</v>
      </c>
      <c r="I20" s="102"/>
      <c r="J20" s="46">
        <f t="shared" si="1"/>
        <v>0</v>
      </c>
      <c r="K20" s="108">
        <f t="shared" si="3"/>
        <v>0</v>
      </c>
      <c r="L20" s="68">
        <f t="shared" si="4"/>
        <v>0</v>
      </c>
    </row>
    <row r="21" spans="1:20" ht="30" customHeight="1" thickBot="1" x14ac:dyDescent="0.3">
      <c r="A21" s="47" t="s">
        <v>32</v>
      </c>
      <c r="B21" s="62">
        <v>161</v>
      </c>
      <c r="C21" s="104"/>
      <c r="D21" s="45">
        <f t="shared" si="0"/>
        <v>0</v>
      </c>
      <c r="E21" s="62">
        <v>91</v>
      </c>
      <c r="F21" s="101"/>
      <c r="G21" s="45">
        <f t="shared" si="2"/>
        <v>0</v>
      </c>
      <c r="H21" s="65">
        <v>47</v>
      </c>
      <c r="I21" s="106"/>
      <c r="J21" s="45">
        <f t="shared" si="1"/>
        <v>0</v>
      </c>
      <c r="K21" s="109">
        <f t="shared" si="3"/>
        <v>0</v>
      </c>
      <c r="L21" s="68">
        <f t="shared" si="4"/>
        <v>0</v>
      </c>
    </row>
    <row r="22" spans="1:20" ht="24" customHeight="1" thickBot="1" x14ac:dyDescent="0.3">
      <c r="A22" s="48" t="s">
        <v>51</v>
      </c>
      <c r="B22" s="49"/>
      <c r="C22" s="98">
        <f>SUM(C10:C21)</f>
        <v>8396</v>
      </c>
      <c r="D22" s="50">
        <f>SUM(D10:D21)</f>
        <v>1351756</v>
      </c>
      <c r="E22" s="51"/>
      <c r="F22" s="99">
        <f>SUM(F10:F21)</f>
        <v>13416</v>
      </c>
      <c r="G22" s="50">
        <f>SUM(G10:G21)</f>
        <v>1220856</v>
      </c>
      <c r="H22" s="51"/>
      <c r="I22" s="99">
        <f>SUM(I10:I21)</f>
        <v>292</v>
      </c>
      <c r="J22" s="66">
        <f>SUM(J10:J21)</f>
        <v>13724</v>
      </c>
      <c r="K22" s="100">
        <f t="shared" si="3"/>
        <v>22104</v>
      </c>
      <c r="L22" s="67">
        <f>SUM(L10:L21)</f>
        <v>2586336</v>
      </c>
    </row>
    <row r="25" spans="1:20" x14ac:dyDescent="0.25"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20" ht="15.75" x14ac:dyDescent="0.25">
      <c r="A26" s="6"/>
      <c r="B26" s="6"/>
      <c r="C26" s="6"/>
      <c r="D26" s="6"/>
      <c r="E26" s="6"/>
      <c r="F26" s="79"/>
      <c r="G26" s="79"/>
      <c r="K26" s="79"/>
      <c r="L26" s="79"/>
      <c r="M26" s="79"/>
      <c r="N26" s="79"/>
      <c r="O26" s="79"/>
      <c r="P26" s="79"/>
      <c r="Q26" s="79"/>
      <c r="R26" s="6"/>
      <c r="S26" s="6"/>
      <c r="T26" s="6"/>
    </row>
    <row r="27" spans="1:20" ht="15.75" x14ac:dyDescent="0.25">
      <c r="A27" s="6"/>
      <c r="B27" s="6"/>
      <c r="C27" s="6"/>
      <c r="D27" s="6"/>
      <c r="H27" s="6"/>
      <c r="I27" s="75"/>
      <c r="J27" s="75"/>
      <c r="K27" s="75"/>
      <c r="L27" s="75"/>
      <c r="M27" s="75"/>
      <c r="N27" s="75"/>
      <c r="O27" s="75"/>
      <c r="P27" s="75"/>
      <c r="Q27" s="75"/>
      <c r="R27" s="5"/>
      <c r="S27" s="5"/>
      <c r="T27" s="5"/>
    </row>
    <row r="28" spans="1:20" ht="15.75" x14ac:dyDescent="0.25">
      <c r="A28" s="1"/>
      <c r="B28" s="75"/>
      <c r="C28" s="75"/>
      <c r="D28" s="75"/>
      <c r="E28" s="75"/>
      <c r="F28" s="75"/>
      <c r="G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15.75" x14ac:dyDescent="0.25">
      <c r="A29" s="1"/>
      <c r="B29" t="s">
        <v>81</v>
      </c>
      <c r="C29" s="1"/>
      <c r="D29" s="1"/>
      <c r="E29" s="1"/>
      <c r="F29" s="1"/>
      <c r="G29" s="1"/>
      <c r="H29" s="6" t="s">
        <v>82</v>
      </c>
      <c r="I29" s="79"/>
      <c r="K29" s="79"/>
      <c r="L29" s="76"/>
      <c r="M29" s="76"/>
      <c r="N29" s="76"/>
      <c r="O29" s="1"/>
      <c r="P29" s="1"/>
      <c r="Q29" s="1"/>
      <c r="R29" s="1"/>
      <c r="S29" s="1"/>
      <c r="T29" s="1"/>
    </row>
    <row r="30" spans="1:20" ht="15.75" x14ac:dyDescent="0.25">
      <c r="B30" s="276" t="s">
        <v>70</v>
      </c>
      <c r="C30" s="276"/>
      <c r="D30" s="276"/>
      <c r="H30" t="s">
        <v>59</v>
      </c>
      <c r="I30" s="79"/>
    </row>
    <row r="31" spans="1:20" ht="15.75" x14ac:dyDescent="0.25">
      <c r="B31" s="112" t="s">
        <v>69</v>
      </c>
      <c r="C31" s="112"/>
      <c r="D31" s="112"/>
      <c r="I31" s="75" t="s">
        <v>80</v>
      </c>
    </row>
    <row r="32" spans="1:20" ht="15.75" customHeight="1" x14ac:dyDescent="0.25"/>
  </sheetData>
  <mergeCells count="17">
    <mergeCell ref="E2:H2"/>
    <mergeCell ref="B30:D30"/>
    <mergeCell ref="B31:D31"/>
    <mergeCell ref="J8:J9"/>
    <mergeCell ref="K8:K9"/>
    <mergeCell ref="L8:L9"/>
    <mergeCell ref="A3:L4"/>
    <mergeCell ref="A6:L7"/>
    <mergeCell ref="A8:A9"/>
    <mergeCell ref="C8:C9"/>
    <mergeCell ref="B8:B9"/>
    <mergeCell ref="D8:D9"/>
    <mergeCell ref="F8:F9"/>
    <mergeCell ref="E8:E9"/>
    <mergeCell ref="G8:G9"/>
    <mergeCell ref="I8:I9"/>
    <mergeCell ref="H8:H9"/>
  </mergeCells>
  <pageMargins left="0.31496062992125984" right="0.11811023622047245" top="0.35433070866141736" bottom="0.74803149606299213" header="0.31496062992125984" footer="0.31496062992125984"/>
  <pageSetup scale="78" orientation="landscape" horizontalDpi="0" verticalDpi="0" r:id="rId1"/>
  <ignoredErrors>
    <ignoredError sqref="K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POA 2021</vt:lpstr>
      <vt:lpstr>POA 2021 (2)</vt:lpstr>
      <vt:lpstr>COSTOS</vt:lpstr>
      <vt:lpstr>'POA 2021'!Área_de_impresión</vt:lpstr>
      <vt:lpstr>'POA 2021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2021-08-31T18:26:03Z</dcterms:modified>
</cp:coreProperties>
</file>